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I:\My_Docs\"/>
    </mc:Choice>
  </mc:AlternateContent>
  <xr:revisionPtr revIDLastSave="0" documentId="13_ncr:1_{5F9510CC-C3C4-4CEF-BB50-FE0A182C56D5}" xr6:coauthVersionLast="46" xr6:coauthVersionMax="46" xr10:uidLastSave="{00000000-0000-0000-0000-000000000000}"/>
  <bookViews>
    <workbookView xWindow="-120" yWindow="-120" windowWidth="24240" windowHeight="13140" xr2:uid="{00000000-000D-0000-FFFF-FFFF00000000}"/>
  </bookViews>
  <sheets>
    <sheet name="Modèle PAI13122020" sheetId="6" r:id="rId1"/>
  </sheets>
  <definedNames>
    <definedName name="_xlnm.Print_Titles" localSheetId="0">'Modèle PAI13122020'!$1:$7</definedName>
    <definedName name="_xlnm.Print_Area" localSheetId="0">'Modèle PAI13122020'!$A$2:$V$96</definedName>
  </definedNames>
  <calcPr calcId="181029"/>
</workbook>
</file>

<file path=xl/calcChain.xml><?xml version="1.0" encoding="utf-8"?>
<calcChain xmlns="http://schemas.openxmlformats.org/spreadsheetml/2006/main">
  <c r="G78" i="6" l="1"/>
  <c r="H78" i="6"/>
  <c r="I78" i="6"/>
  <c r="J78" i="6"/>
  <c r="K78" i="6"/>
  <c r="L78" i="6"/>
  <c r="M78" i="6"/>
  <c r="N78" i="6"/>
  <c r="O78" i="6"/>
  <c r="P78" i="6"/>
  <c r="Q78" i="6"/>
  <c r="R78" i="6"/>
  <c r="F37" i="6"/>
  <c r="G37" i="6"/>
  <c r="H37" i="6"/>
  <c r="I37" i="6"/>
  <c r="J37" i="6"/>
  <c r="K37" i="6"/>
  <c r="L37" i="6"/>
  <c r="M37" i="6"/>
  <c r="N37" i="6"/>
  <c r="O37" i="6"/>
  <c r="P37" i="6"/>
  <c r="Q37" i="6"/>
  <c r="R37" i="6"/>
  <c r="E37" i="6"/>
  <c r="F78" i="6" l="1"/>
  <c r="E78" i="6"/>
  <c r="V37" i="6"/>
  <c r="V36" i="6" s="1"/>
  <c r="V80" i="6" s="1"/>
  <c r="U37" i="6"/>
  <c r="U36" i="6" s="1"/>
  <c r="U80" i="6" s="1"/>
  <c r="T37" i="6"/>
  <c r="T36" i="6" s="1"/>
  <c r="T80" i="6" s="1"/>
  <c r="S37" i="6"/>
  <c r="S36" i="6" s="1"/>
  <c r="S80" i="6" s="1"/>
  <c r="R36" i="6"/>
  <c r="Q36" i="6"/>
  <c r="O36" i="6"/>
  <c r="N36" i="6"/>
  <c r="M36" i="6"/>
  <c r="P36" i="6"/>
  <c r="R20" i="6"/>
  <c r="Q20" i="6"/>
  <c r="P20" i="6"/>
  <c r="O20" i="6"/>
  <c r="N20" i="6"/>
  <c r="M20" i="6"/>
  <c r="L20" i="6"/>
  <c r="K20" i="6"/>
  <c r="J20" i="6"/>
  <c r="I20" i="6"/>
  <c r="H20" i="6"/>
  <c r="G20" i="6"/>
  <c r="E20" i="6"/>
  <c r="V11" i="6"/>
  <c r="U11" i="6"/>
  <c r="T11" i="6"/>
  <c r="S11" i="6"/>
  <c r="R11" i="6"/>
  <c r="Q11" i="6"/>
  <c r="P11" i="6"/>
  <c r="O11" i="6"/>
  <c r="N11" i="6"/>
  <c r="M11" i="6"/>
  <c r="L11" i="6"/>
  <c r="K11" i="6"/>
  <c r="J11" i="6"/>
  <c r="I11" i="6"/>
  <c r="H11" i="6"/>
  <c r="G11" i="6"/>
  <c r="E11" i="6"/>
  <c r="E10" i="6" s="1"/>
  <c r="R10" i="6"/>
  <c r="Q10" i="6"/>
  <c r="P10" i="6"/>
  <c r="O10" i="6"/>
  <c r="N10" i="6"/>
  <c r="M10" i="6"/>
  <c r="L10" i="6"/>
  <c r="K10" i="6"/>
  <c r="J10" i="6"/>
  <c r="I10" i="6"/>
  <c r="H10" i="6"/>
  <c r="G10" i="6"/>
  <c r="F9" i="6"/>
  <c r="H36" i="6" l="1"/>
  <c r="L36" i="6"/>
  <c r="O9" i="6"/>
  <c r="O80" i="6" s="1"/>
  <c r="G36" i="6"/>
  <c r="K36" i="6"/>
  <c r="G9" i="6"/>
  <c r="K9" i="6"/>
  <c r="I9" i="6"/>
  <c r="M9" i="6"/>
  <c r="M80" i="6" s="1"/>
  <c r="F36" i="6"/>
  <c r="F80" i="6" s="1"/>
  <c r="J36" i="6"/>
  <c r="L9" i="6"/>
  <c r="H9" i="6"/>
  <c r="H80" i="6" s="1"/>
  <c r="P9" i="6"/>
  <c r="P80" i="6" s="1"/>
  <c r="J9" i="6"/>
  <c r="J80" i="6" s="1"/>
  <c r="N9" i="6"/>
  <c r="N80" i="6" s="1"/>
  <c r="Q9" i="6"/>
  <c r="Q80" i="6" s="1"/>
  <c r="E36" i="6"/>
  <c r="I36" i="6"/>
  <c r="R9" i="6"/>
  <c r="R80" i="6" s="1"/>
  <c r="E9" i="6"/>
  <c r="L80" i="6" l="1"/>
  <c r="K80" i="6"/>
  <c r="G80" i="6"/>
  <c r="I80" i="6"/>
  <c r="E80" i="6"/>
</calcChain>
</file>

<file path=xl/sharedStrings.xml><?xml version="1.0" encoding="utf-8"?>
<sst xmlns="http://schemas.openxmlformats.org/spreadsheetml/2006/main" count="167" uniqueCount="115">
  <si>
    <t>المشاريع</t>
  </si>
  <si>
    <t>تمويل ذاتي</t>
  </si>
  <si>
    <t>مساعدة غير موظفة</t>
  </si>
  <si>
    <t>قرض</t>
  </si>
  <si>
    <t>مساعدة موظفة</t>
  </si>
  <si>
    <t>المصدر</t>
  </si>
  <si>
    <t xml:space="preserve">صفحة </t>
  </si>
  <si>
    <t>المجموع العام</t>
  </si>
  <si>
    <t>1-</t>
  </si>
  <si>
    <t>...........</t>
  </si>
  <si>
    <t>2-</t>
  </si>
  <si>
    <t>3-</t>
  </si>
  <si>
    <t>4-</t>
  </si>
  <si>
    <t>برامج تهذيب الأحياء الشعبية</t>
  </si>
  <si>
    <t>5-</t>
  </si>
  <si>
    <t>6-</t>
  </si>
  <si>
    <t>مساهمات أخرى</t>
  </si>
  <si>
    <t>المبلغ</t>
  </si>
  <si>
    <t>البرامج الوطنية</t>
  </si>
  <si>
    <t>برامج أخرى</t>
  </si>
  <si>
    <t>مساعدة (إستثنائية أو متبقية من النظام التمويلي القديم)</t>
  </si>
  <si>
    <t>مشاريع متواصلة في طور الإنجاز من السنوات الفارطة</t>
  </si>
  <si>
    <t>تقديرات المصاريف السنوية للصيانة والإستغلال</t>
  </si>
  <si>
    <t>أ-</t>
  </si>
  <si>
    <t>المشاريع الجديدة</t>
  </si>
  <si>
    <t>ب -</t>
  </si>
  <si>
    <t>مشاريع ذات صبغة محلية</t>
  </si>
  <si>
    <t>مشاريع الشراكة بين البلديات</t>
  </si>
  <si>
    <t>مشاريع الشراكة بين البلديات والجهات</t>
  </si>
  <si>
    <t>مشاريع الشراكة بين البلديات والوزارات والهياكل الأخرى</t>
  </si>
  <si>
    <t>7-</t>
  </si>
  <si>
    <t>1.7</t>
  </si>
  <si>
    <t>2.7</t>
  </si>
  <si>
    <t>المبلغ الذي تم صرفه بالسنوات السابقة
(2)</t>
  </si>
  <si>
    <t>هام جدا :</t>
  </si>
  <si>
    <t xml:space="preserve">تخضع لدليل الإجراءات البيئية والإجتماعية المشاريع التي تتضمن خططها التمويلية مساعدات موظفة أو مساعدات غير موظفة  </t>
  </si>
  <si>
    <t xml:space="preserve">المشاريع المصنفة صنف A حسب التقييم الأولي البيئي والإجتماعي تخضع للأمر عدد 1991 لسنة 2005 المؤرخ في 11 جويلية 2005 المتعلق بدراسة المؤثرات على المحيط ولا تمول عن طريق مساعدات موظفة أو مساعدات غير موظفة </t>
  </si>
  <si>
    <t xml:space="preserve">الوثائق المصاحبة للبرنامج السنوي للإستثمار </t>
  </si>
  <si>
    <t>التاريخ : ..............</t>
  </si>
  <si>
    <t>ملحوظة تقديمية حول البرنامج السنوي للإستثمار ممضاة من طرف رئيس البلدية</t>
  </si>
  <si>
    <r>
      <t xml:space="preserve"> </t>
    </r>
    <r>
      <rPr>
        <b/>
        <sz val="24"/>
        <rFont val="Simplified Arabic"/>
        <family val="1"/>
      </rPr>
      <t xml:space="preserve">رئيــــس البلديــــة </t>
    </r>
    <r>
      <rPr>
        <sz val="14"/>
        <rFont val="Simplified Arabic"/>
        <family val="1"/>
      </rPr>
      <t>(أو من ينوبه)</t>
    </r>
  </si>
  <si>
    <t>وثائق إثبات المنهجية التشاركية :</t>
  </si>
  <si>
    <t>(الإسم واللقب والإمضاء والختم)</t>
  </si>
  <si>
    <t>النسائي والشبابي والصور الفوتوغرافية للجلسات وتقديم البلدية</t>
  </si>
  <si>
    <t>مضمون من مداولة المجلس البلدي بخصوص المصادقة على البرنامج السنوي للإستثمار</t>
  </si>
  <si>
    <t>تضمين حرف "A" فقط بالنسبة للمشاريع المصنفة كذلك حسب قائمة الفرز البيئي والاجتماعي (التقييم الأولي البيئي والاجتماعي)</t>
  </si>
  <si>
    <t>مشاريع الشاركة بين القطاعين العام والخاص</t>
  </si>
  <si>
    <t>مشاريع الشراكة مع المجتمع المدني</t>
  </si>
  <si>
    <t>سنة أو سنوات الإنجاز</t>
  </si>
  <si>
    <t>الكلفة (*)
(1)</t>
  </si>
  <si>
    <t>(*)</t>
  </si>
  <si>
    <t>تضمين الكلفة الجملية للمشروع وعدم الاقتصار على القسط السنوي</t>
  </si>
  <si>
    <t>الكلفة (*)
المحينة بالنسبة للمشاريع المتواصلة فقط
(1)</t>
  </si>
  <si>
    <t>الخطة التمويلية (**)</t>
  </si>
  <si>
    <t>(**)</t>
  </si>
  <si>
    <t>تضمين الخطة التمويلية للمشروع وعدم الاقتصار على القسط السنوي</t>
  </si>
  <si>
    <t>(***)</t>
  </si>
  <si>
    <t>المشاريع المصنفة "A" حسب التقييم الأولي البيئي والاجتماعي (***)</t>
  </si>
  <si>
    <t>رزنامة صرف الاعتمادات</t>
  </si>
  <si>
    <t>محاضر الجلسات العمومية التشاركية حول إعداد البرنامج السنوي للإستثمار ملحق بها قائمة المشاركين بإعتبار العنصر</t>
  </si>
  <si>
    <t>المبلغ المتبقي المبرمج صرفه خلال السنة أو السنوات المقبلة (4)
(4)= ((2)+(3))-(1)</t>
  </si>
  <si>
    <t>مشاريع الشراكة بين القطاعين العام والخاص</t>
  </si>
  <si>
    <t>تعبيد الطرقات</t>
  </si>
  <si>
    <t>2018</t>
  </si>
  <si>
    <t>تهذيب حي تاهرت</t>
  </si>
  <si>
    <t>الولاية : نــــــــــابـــــــل</t>
  </si>
  <si>
    <t>البلدية : قليبيـــــــــــة</t>
  </si>
  <si>
    <t>.2../..1.</t>
  </si>
  <si>
    <t>2019</t>
  </si>
  <si>
    <t>تهيئة المسلخ البلدي قسط ثاني</t>
  </si>
  <si>
    <t>اقتناء تجهيزات مختلفة وتجهيزات إعلامية</t>
  </si>
  <si>
    <t>إقتناء وسائل نقل</t>
  </si>
  <si>
    <t>تركيز شبكة قنوات المياه المستعملة بوادي الخطف وجبل شولاق</t>
  </si>
  <si>
    <t>تجهيزات أخرى للأشغال</t>
  </si>
  <si>
    <t>تعهد وصيانة الطرقات</t>
  </si>
  <si>
    <t>تعهد وصيانة المنشآت الثقافية</t>
  </si>
  <si>
    <t>تهيئة المسلخ البلدي قسط أول</t>
  </si>
  <si>
    <t>تهيئة الملعب البلدي والقاعة المغطاة</t>
  </si>
  <si>
    <t>تجميل مداخل المدن</t>
  </si>
  <si>
    <t>إنجاز القسط الأول لمشروع السوق الأسبوعية</t>
  </si>
  <si>
    <t>تهيئة السوق المركزية وسوق الجملة للخضر والغلال</t>
  </si>
  <si>
    <t>صيانة الطرقات</t>
  </si>
  <si>
    <t>تنوير الملعب البلدي</t>
  </si>
  <si>
    <t>إقتناء مجرورة لنقل اللحوم</t>
  </si>
  <si>
    <t>الدراسات</t>
  </si>
  <si>
    <t>إقتناء تطبيقات وتجهيزات إعلامية</t>
  </si>
  <si>
    <t>تهيئة المنبت البلدي</t>
  </si>
  <si>
    <t>تهيئة فضاء إستقبال بقصر البلدية</t>
  </si>
  <si>
    <t>2020</t>
  </si>
  <si>
    <t>تطهير حي المحيجر ونهج ابن نظير</t>
  </si>
  <si>
    <t>تطهير بمنطقة وادي الخطف</t>
  </si>
  <si>
    <t>تعبيد الطرقات بمنطقة وادي الخطف</t>
  </si>
  <si>
    <t>دراسة مثال التهيئة العمرانية</t>
  </si>
  <si>
    <t>دراسات اخرى</t>
  </si>
  <si>
    <t>اقتناء عقارات</t>
  </si>
  <si>
    <t>قصر البلدية</t>
  </si>
  <si>
    <t>1-1</t>
  </si>
  <si>
    <t>مشاريع ذات نسيج محلي قديم</t>
  </si>
  <si>
    <t>1-2</t>
  </si>
  <si>
    <t>مشاريع ذات نسيج محلي جديد (مناطق التوسع)</t>
  </si>
  <si>
    <t>تهيئة بطحاء السوق المركزية</t>
  </si>
  <si>
    <t>تعهد وصيانة المنشآت الثقافية بير النحال القسط الثاني</t>
  </si>
  <si>
    <t>تعبيد الطرقات برنامج 2018</t>
  </si>
  <si>
    <t>صيانة المسلخ البلدي قسط ثالث</t>
  </si>
  <si>
    <t>تجديد شبكة التنوير العمومي بشارع الأرض</t>
  </si>
  <si>
    <t xml:space="preserve">البرنامج السنوي للإستثمار لسنة 2021 </t>
  </si>
  <si>
    <t>إنجاز مخفضات سرعة</t>
  </si>
  <si>
    <t>إنارة تجميلية للبرج الأثري</t>
  </si>
  <si>
    <t>القسط الثاني من تطهير وادي الخطف وجبل شولاق</t>
  </si>
  <si>
    <t>توسعة قصر البلدية لانجاز فضاء مواطن</t>
  </si>
  <si>
    <t>إقتناء تجهيزات ومعدات إعلامية للفوترة الإلكترونية لاسواق الجملة</t>
  </si>
  <si>
    <t>دراسات</t>
  </si>
  <si>
    <t>إقتناء مكيفات للإدارة</t>
  </si>
  <si>
    <t>المبلغ المبرمج صرفه سنة 2021
(3)</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</si>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</sst>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
  </numFmts>
  <fonts count="29" x14ac:knownFonts="1">
    <font>
      <sz val="10"/>
      <name val="Arial"/>
      <charset val="178"/>
    </font>
    <font>
      <b/>
      <sz val="13"/>
      <color indexed="12"/>
      <name val="Simplified Arabic"/>
      <family val="1"/>
    </font>
    <font>
      <sz val="13"/>
      <name val="Simplified Arabic"/>
      <family val="1"/>
    </font>
    <font>
      <sz val="10"/>
      <name val="Simplified Arabic"/>
      <family val="1"/>
    </font>
    <font>
      <sz val="10"/>
      <color indexed="14"/>
      <name val="Simplified Arabic"/>
      <family val="1"/>
    </font>
    <font>
      <b/>
      <sz val="13"/>
      <name val="Simplified Arabic"/>
      <family val="1"/>
    </font>
    <font>
      <b/>
      <sz val="13"/>
      <color indexed="14"/>
      <name val="Simplified Arabic"/>
      <family val="1"/>
    </font>
    <font>
      <b/>
      <sz val="14"/>
      <name val="Simplified Arabic"/>
      <family val="1"/>
    </font>
    <font>
      <sz val="13"/>
      <color indexed="12"/>
      <name val="Simplified Arabic"/>
      <family val="1"/>
    </font>
    <font>
      <b/>
      <sz val="13"/>
      <name val="Simplified Arabic"/>
      <family val="1"/>
    </font>
    <font>
      <sz val="13"/>
      <color indexed="17"/>
      <name val="Simplified Arabic"/>
      <family val="1"/>
    </font>
    <font>
      <b/>
      <sz val="13"/>
      <color indexed="17"/>
      <name val="Simplified Arabic"/>
      <family val="1"/>
    </font>
    <font>
      <b/>
      <sz val="13"/>
      <color indexed="12"/>
      <name val="Simplified Arabic"/>
      <family val="1"/>
    </font>
    <font>
      <b/>
      <sz val="16"/>
      <name val="Simplified Arabic"/>
      <family val="1"/>
    </font>
    <font>
      <b/>
      <sz val="18"/>
      <name val="Simplified Arabic"/>
      <family val="1"/>
    </font>
    <font>
      <b/>
      <sz val="24"/>
      <name val="Simplified Arabic"/>
      <family val="1"/>
    </font>
    <font>
      <b/>
      <sz val="28"/>
      <name val="Simplified Arabic"/>
      <family val="1"/>
    </font>
    <font>
      <sz val="13"/>
      <name val="Simplified Arabic"/>
      <family val="1"/>
    </font>
    <font>
      <b/>
      <sz val="14"/>
      <name val="Simplified Arabic"/>
      <family val="1"/>
    </font>
    <font>
      <b/>
      <sz val="10"/>
      <name val="Simplified Arabic"/>
      <family val="1"/>
    </font>
    <font>
      <b/>
      <sz val="20"/>
      <color indexed="10"/>
      <name val="Simplified Arabic"/>
      <family val="1"/>
    </font>
    <font>
      <sz val="14"/>
      <name val="Simplified Arabic"/>
      <family val="1"/>
    </font>
    <font>
      <b/>
      <sz val="12"/>
      <name val="Simplified Arabic"/>
      <family val="1"/>
    </font>
    <font>
      <b/>
      <sz val="9"/>
      <color indexed="12"/>
      <name val="Simplified Arabic"/>
      <family val="1"/>
    </font>
    <font>
      <b/>
      <sz val="10"/>
      <color indexed="12"/>
      <name val="Simplified Arabic"/>
      <family val="1"/>
    </font>
    <font>
      <b/>
      <sz val="12"/>
      <color indexed="12"/>
      <name val="Simplified Arabic"/>
      <family val="1"/>
    </font>
    <font>
      <sz val="14"/>
      <color indexed="12"/>
      <name val="Simplified Arabic"/>
      <family val="1"/>
    </font>
    <font>
      <sz val="14"/>
      <color indexed="14"/>
      <name val="Simplified Arabic"/>
      <family val="1"/>
    </font>
    <font>
      <b/>
      <i/>
      <sz val="13"/>
      <color indexed="12"/>
      <name val="Simplified Arabic"/>
      <family val="1"/>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rgb="FF92D050"/>
        <bgColor indexed="64"/>
      </patternFill>
    </fill>
  </fills>
  <borders count="18">
    <border>
      <left/>
      <right/>
      <top/>
      <bottom/>
      <diagonal/>
    </border>
    <border>
      <left style="double">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double">
        <color indexed="64"/>
      </right>
      <top/>
      <bottom/>
      <diagonal/>
    </border>
    <border>
      <left style="double">
        <color indexed="64"/>
      </left>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top style="double">
        <color indexed="64"/>
      </top>
      <bottom/>
      <diagonal/>
    </border>
    <border>
      <left/>
      <right style="double">
        <color indexed="64"/>
      </right>
      <top/>
      <bottom/>
      <diagonal/>
    </border>
    <border diagonalUp="1" diagonalDown="1">
      <left style="double">
        <color indexed="64"/>
      </left>
      <right style="double">
        <color indexed="64"/>
      </right>
      <top style="double">
        <color indexed="64"/>
      </top>
      <bottom style="double">
        <color indexed="64"/>
      </bottom>
      <diagonal style="thin">
        <color indexed="64"/>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s>
  <cellStyleXfs count="1">
    <xf numFmtId="0" fontId="0" fillId="0" borderId="0"/>
  </cellStyleXfs>
  <cellXfs count="152">
    <xf numFmtId="0" fontId="0" fillId="0" borderId="0" xfId="0"/>
    <xf numFmtId="0" fontId="3" fillId="0" borderId="0" xfId="0" applyFont="1" applyAlignment="1">
      <alignment vertical="center"/>
    </xf>
    <xf numFmtId="0" fontId="4" fillId="0" borderId="0" xfId="0" applyFont="1" applyAlignment="1">
      <alignment vertical="center"/>
    </xf>
    <xf numFmtId="0" fontId="1"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3" fontId="2" fillId="0" borderId="1" xfId="0" applyNumberFormat="1" applyFont="1" applyBorder="1" applyAlignment="1">
      <alignment horizontal="right" vertical="center"/>
    </xf>
    <xf numFmtId="3" fontId="9" fillId="0" borderId="1" xfId="0" applyNumberFormat="1" applyFont="1" applyFill="1" applyBorder="1" applyAlignment="1">
      <alignment horizontal="right" vertical="center"/>
    </xf>
    <xf numFmtId="3" fontId="2" fillId="0" borderId="1" xfId="0" applyNumberFormat="1" applyFont="1" applyFill="1" applyBorder="1" applyAlignment="1">
      <alignment horizontal="right" vertical="center"/>
    </xf>
    <xf numFmtId="0" fontId="13" fillId="0" borderId="0" xfId="0" applyFont="1" applyAlignment="1">
      <alignment vertical="center"/>
    </xf>
    <xf numFmtId="0" fontId="15" fillId="0" borderId="0" xfId="0" applyFont="1" applyFill="1" applyBorder="1" applyAlignment="1">
      <alignment horizontal="center" vertical="center"/>
    </xf>
    <xf numFmtId="0" fontId="2" fillId="0" borderId="3" xfId="0" applyFont="1" applyFill="1" applyBorder="1" applyAlignment="1">
      <alignment vertical="center"/>
    </xf>
    <xf numFmtId="0" fontId="6" fillId="0" borderId="0"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3" fontId="8" fillId="0" borderId="4" xfId="0" applyNumberFormat="1" applyFont="1" applyFill="1" applyBorder="1" applyAlignment="1">
      <alignment vertical="center"/>
    </xf>
    <xf numFmtId="3" fontId="8" fillId="0" borderId="1" xfId="0" applyNumberFormat="1" applyFont="1" applyFill="1" applyBorder="1" applyAlignment="1">
      <alignment vertical="center"/>
    </xf>
    <xf numFmtId="3" fontId="2" fillId="0" borderId="6" xfId="0" applyNumberFormat="1" applyFont="1" applyFill="1" applyBorder="1" applyAlignment="1">
      <alignment vertical="center"/>
    </xf>
    <xf numFmtId="3" fontId="9" fillId="0" borderId="3" xfId="0" applyNumberFormat="1" applyFont="1" applyFill="1" applyBorder="1" applyAlignment="1">
      <alignment vertical="center"/>
    </xf>
    <xf numFmtId="3" fontId="9" fillId="0" borderId="0" xfId="0" applyNumberFormat="1" applyFont="1" applyFill="1" applyBorder="1" applyAlignment="1">
      <alignment vertical="center"/>
    </xf>
    <xf numFmtId="3" fontId="1" fillId="0" borderId="4" xfId="0" applyNumberFormat="1" applyFont="1" applyFill="1" applyBorder="1" applyAlignment="1">
      <alignment vertical="center"/>
    </xf>
    <xf numFmtId="49" fontId="17" fillId="0" borderId="1" xfId="0" applyNumberFormat="1" applyFont="1" applyFill="1" applyBorder="1" applyAlignment="1">
      <alignment vertical="center" readingOrder="2"/>
    </xf>
    <xf numFmtId="0" fontId="14" fillId="0" borderId="0" xfId="0" applyFont="1" applyFill="1" applyBorder="1" applyAlignment="1">
      <alignment vertical="center"/>
    </xf>
    <xf numFmtId="0" fontId="14" fillId="0" borderId="1" xfId="0" applyFont="1" applyFill="1" applyBorder="1" applyAlignment="1">
      <alignment horizontal="center" vertical="center"/>
    </xf>
    <xf numFmtId="49" fontId="2" fillId="0" borderId="1" xfId="0" applyNumberFormat="1" applyFont="1" applyBorder="1" applyAlignment="1">
      <alignment horizontal="center" vertical="center" readingOrder="2"/>
    </xf>
    <xf numFmtId="0" fontId="3" fillId="0" borderId="0" xfId="0" applyFont="1" applyBorder="1" applyAlignment="1">
      <alignment vertical="center"/>
    </xf>
    <xf numFmtId="49" fontId="2" fillId="0" borderId="1" xfId="0" applyNumberFormat="1" applyFont="1" applyFill="1" applyBorder="1" applyAlignment="1">
      <alignment horizontal="right" vertical="center" wrapText="1" readingOrder="2"/>
    </xf>
    <xf numFmtId="164" fontId="1" fillId="0" borderId="0" xfId="0" applyNumberFormat="1" applyFont="1" applyFill="1" applyBorder="1" applyAlignment="1">
      <alignment vertical="center"/>
    </xf>
    <xf numFmtId="3" fontId="1" fillId="3" borderId="1" xfId="0" applyNumberFormat="1" applyFont="1" applyFill="1" applyBorder="1" applyAlignment="1">
      <alignment vertical="center"/>
    </xf>
    <xf numFmtId="49" fontId="2" fillId="3" borderId="1" xfId="0" applyNumberFormat="1"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vertical="center"/>
    </xf>
    <xf numFmtId="0" fontId="4" fillId="0" borderId="0" xfId="0" applyFont="1" applyFill="1" applyAlignment="1">
      <alignment vertical="center"/>
    </xf>
    <xf numFmtId="0" fontId="13" fillId="0" borderId="0" xfId="0" applyFont="1" applyFill="1" applyAlignment="1">
      <alignment vertical="center"/>
    </xf>
    <xf numFmtId="49" fontId="2" fillId="2" borderId="1" xfId="0" applyNumberFormat="1" applyFont="1" applyFill="1" applyBorder="1" applyAlignment="1">
      <alignment horizontal="center" vertical="center"/>
    </xf>
    <xf numFmtId="3" fontId="8" fillId="2" borderId="1" xfId="0" applyNumberFormat="1" applyFont="1" applyFill="1" applyBorder="1" applyAlignment="1">
      <alignment vertical="center"/>
    </xf>
    <xf numFmtId="3" fontId="2" fillId="2" borderId="1" xfId="0" applyNumberFormat="1" applyFont="1" applyFill="1" applyBorder="1" applyAlignment="1">
      <alignment horizontal="right" vertical="center"/>
    </xf>
    <xf numFmtId="49" fontId="17" fillId="2" borderId="1" xfId="0" applyNumberFormat="1" applyFont="1" applyFill="1" applyBorder="1" applyAlignment="1">
      <alignment vertical="center" readingOrder="2"/>
    </xf>
    <xf numFmtId="0" fontId="5" fillId="0" borderId="0" xfId="0" applyFont="1" applyFill="1" applyBorder="1" applyAlignment="1">
      <alignment horizontal="center" vertical="center" readingOrder="2"/>
    </xf>
    <xf numFmtId="3" fontId="1" fillId="0" borderId="0" xfId="0" applyNumberFormat="1" applyFont="1" applyFill="1" applyBorder="1" applyAlignment="1">
      <alignment vertical="center"/>
    </xf>
    <xf numFmtId="3" fontId="11" fillId="0" borderId="0" xfId="0" applyNumberFormat="1" applyFont="1" applyFill="1" applyBorder="1" applyAlignment="1">
      <alignment vertical="center"/>
    </xf>
    <xf numFmtId="0" fontId="7" fillId="0" borderId="0" xfId="0" applyFont="1" applyFill="1" applyBorder="1" applyAlignment="1">
      <alignment horizontal="center" vertical="center"/>
    </xf>
    <xf numFmtId="3" fontId="5" fillId="0" borderId="0" xfId="0" applyNumberFormat="1" applyFont="1" applyFill="1" applyBorder="1" applyAlignment="1">
      <alignment horizontal="right" vertical="center"/>
    </xf>
    <xf numFmtId="3" fontId="5" fillId="0" borderId="0" xfId="0" applyNumberFormat="1" applyFont="1" applyFill="1" applyBorder="1" applyAlignment="1">
      <alignment vertical="center"/>
    </xf>
    <xf numFmtId="3" fontId="9" fillId="0" borderId="0" xfId="0" applyNumberFormat="1" applyFont="1" applyFill="1" applyBorder="1" applyAlignment="1">
      <alignment horizontal="right" vertical="center"/>
    </xf>
    <xf numFmtId="49" fontId="18" fillId="3" borderId="1" xfId="0" applyNumberFormat="1" applyFont="1" applyFill="1" applyBorder="1" applyAlignment="1">
      <alignment horizontal="center" vertical="center" readingOrder="2"/>
    </xf>
    <xf numFmtId="49" fontId="7" fillId="3" borderId="1" xfId="0" applyNumberFormat="1" applyFont="1" applyFill="1" applyBorder="1" applyAlignment="1">
      <alignment horizontal="center" vertical="center" readingOrder="2"/>
    </xf>
    <xf numFmtId="49" fontId="7" fillId="3" borderId="1" xfId="0" applyNumberFormat="1" applyFont="1" applyFill="1" applyBorder="1" applyAlignment="1">
      <alignment horizontal="right" vertical="center" wrapText="1" readingOrder="2"/>
    </xf>
    <xf numFmtId="49" fontId="7" fillId="2" borderId="1" xfId="0" applyNumberFormat="1" applyFont="1" applyFill="1" applyBorder="1" applyAlignment="1">
      <alignment horizontal="center" vertical="center" readingOrder="2"/>
    </xf>
    <xf numFmtId="49" fontId="7" fillId="2" borderId="1" xfId="0" applyNumberFormat="1" applyFont="1" applyFill="1" applyBorder="1" applyAlignment="1">
      <alignment horizontal="right" vertical="center" wrapText="1" readingOrder="2"/>
    </xf>
    <xf numFmtId="3" fontId="12" fillId="0" borderId="1" xfId="0" applyNumberFormat="1" applyFont="1" applyFill="1" applyBorder="1" applyAlignment="1">
      <alignment vertical="center"/>
    </xf>
    <xf numFmtId="49" fontId="5" fillId="3" borderId="1" xfId="0" applyNumberFormat="1" applyFont="1" applyFill="1" applyBorder="1" applyAlignment="1">
      <alignment horizontal="center" vertical="center"/>
    </xf>
    <xf numFmtId="3" fontId="5" fillId="3" borderId="1" xfId="0" applyNumberFormat="1" applyFont="1" applyFill="1" applyBorder="1" applyAlignment="1">
      <alignment horizontal="right" vertical="center"/>
    </xf>
    <xf numFmtId="49" fontId="5" fillId="3" borderId="1" xfId="0" applyNumberFormat="1" applyFont="1" applyFill="1" applyBorder="1" applyAlignment="1">
      <alignment vertical="center" readingOrder="2"/>
    </xf>
    <xf numFmtId="3" fontId="5" fillId="0" borderId="3" xfId="0" applyNumberFormat="1" applyFont="1" applyFill="1" applyBorder="1" applyAlignment="1">
      <alignment vertical="center"/>
    </xf>
    <xf numFmtId="0" fontId="5" fillId="0" borderId="3" xfId="0" applyFont="1" applyFill="1" applyBorder="1" applyAlignment="1">
      <alignment vertical="center"/>
    </xf>
    <xf numFmtId="0" fontId="19" fillId="0" borderId="0" xfId="0" applyFont="1" applyFill="1" applyAlignment="1">
      <alignment vertical="center"/>
    </xf>
    <xf numFmtId="0" fontId="19" fillId="0" borderId="0" xfId="0" applyFont="1" applyAlignment="1">
      <alignment vertical="center"/>
    </xf>
    <xf numFmtId="49" fontId="7" fillId="5" borderId="1" xfId="0" applyNumberFormat="1" applyFont="1" applyFill="1" applyBorder="1" applyAlignment="1">
      <alignment horizontal="center" vertical="center" readingOrder="2"/>
    </xf>
    <xf numFmtId="49" fontId="7" fillId="5" borderId="1" xfId="0" applyNumberFormat="1" applyFont="1" applyFill="1" applyBorder="1" applyAlignment="1">
      <alignment horizontal="right" vertical="center" wrapText="1" readingOrder="2"/>
    </xf>
    <xf numFmtId="49" fontId="5" fillId="5" borderId="1" xfId="0" applyNumberFormat="1" applyFont="1" applyFill="1" applyBorder="1" applyAlignment="1">
      <alignment horizontal="center" vertical="center"/>
    </xf>
    <xf numFmtId="3" fontId="1" fillId="5" borderId="1" xfId="0" applyNumberFormat="1" applyFont="1" applyFill="1" applyBorder="1" applyAlignment="1">
      <alignment vertical="center"/>
    </xf>
    <xf numFmtId="3" fontId="5" fillId="5" borderId="1" xfId="0" applyNumberFormat="1" applyFont="1" applyFill="1" applyBorder="1" applyAlignment="1">
      <alignment horizontal="right" vertical="center"/>
    </xf>
    <xf numFmtId="49" fontId="2" fillId="5" borderId="1" xfId="0" applyNumberFormat="1" applyFont="1" applyFill="1" applyBorder="1" applyAlignment="1">
      <alignment horizontal="center" vertical="center"/>
    </xf>
    <xf numFmtId="3" fontId="8" fillId="5" borderId="1" xfId="0" applyNumberFormat="1" applyFont="1" applyFill="1" applyBorder="1" applyAlignment="1">
      <alignment vertical="center"/>
    </xf>
    <xf numFmtId="49" fontId="13" fillId="5" borderId="1" xfId="0" applyNumberFormat="1" applyFont="1" applyFill="1" applyBorder="1" applyAlignment="1">
      <alignment horizontal="center" vertical="center" readingOrder="2"/>
    </xf>
    <xf numFmtId="0" fontId="20" fillId="0" borderId="0" xfId="0" applyFont="1" applyFill="1" applyBorder="1" applyAlignment="1">
      <alignment vertical="center" readingOrder="2"/>
    </xf>
    <xf numFmtId="0" fontId="13" fillId="0" borderId="0" xfId="0" applyFont="1" applyFill="1" applyBorder="1" applyAlignment="1">
      <alignment horizontal="center" vertical="center"/>
    </xf>
    <xf numFmtId="49" fontId="2" fillId="0" borderId="0" xfId="0" applyNumberFormat="1" applyFont="1" applyFill="1" applyBorder="1" applyAlignment="1">
      <alignment vertical="center" readingOrder="2"/>
    </xf>
    <xf numFmtId="0" fontId="7" fillId="4" borderId="0" xfId="0" applyFont="1" applyFill="1" applyBorder="1" applyAlignment="1">
      <alignment vertical="center" readingOrder="2"/>
    </xf>
    <xf numFmtId="0" fontId="7" fillId="4" borderId="0" xfId="0" applyFont="1" applyFill="1" applyBorder="1" applyAlignment="1">
      <alignment horizontal="center" vertical="center"/>
    </xf>
    <xf numFmtId="0" fontId="5" fillId="4" borderId="0" xfId="0" applyFont="1" applyFill="1" applyBorder="1" applyAlignment="1">
      <alignment horizontal="center" vertical="center" readingOrder="2"/>
    </xf>
    <xf numFmtId="164" fontId="1" fillId="4" borderId="0" xfId="0" applyNumberFormat="1" applyFont="1" applyFill="1" applyBorder="1" applyAlignment="1">
      <alignment vertical="center"/>
    </xf>
    <xf numFmtId="3" fontId="1" fillId="4" borderId="0" xfId="0" applyNumberFormat="1" applyFont="1" applyFill="1" applyBorder="1" applyAlignment="1">
      <alignment vertical="center"/>
    </xf>
    <xf numFmtId="3" fontId="11" fillId="4" borderId="0" xfId="0" applyNumberFormat="1" applyFont="1" applyFill="1" applyBorder="1" applyAlignment="1">
      <alignment vertical="center"/>
    </xf>
    <xf numFmtId="3" fontId="5" fillId="4" borderId="0" xfId="0" applyNumberFormat="1" applyFont="1" applyFill="1" applyBorder="1" applyAlignment="1">
      <alignment horizontal="right" vertical="center"/>
    </xf>
    <xf numFmtId="3" fontId="5" fillId="4" borderId="0" xfId="0" applyNumberFormat="1" applyFont="1" applyFill="1" applyBorder="1" applyAlignment="1">
      <alignment vertical="center"/>
    </xf>
    <xf numFmtId="49" fontId="2" fillId="4" borderId="0" xfId="0" applyNumberFormat="1" applyFont="1" applyFill="1" applyBorder="1" applyAlignment="1">
      <alignment vertical="center" readingOrder="2"/>
    </xf>
    <xf numFmtId="0" fontId="3" fillId="4" borderId="0" xfId="0" applyFont="1" applyFill="1" applyAlignment="1">
      <alignment vertical="center"/>
    </xf>
    <xf numFmtId="49" fontId="14" fillId="0" borderId="0" xfId="0" applyNumberFormat="1" applyFont="1" applyBorder="1" applyAlignment="1">
      <alignment horizontal="center" vertical="center"/>
    </xf>
    <xf numFmtId="0" fontId="4" fillId="0" borderId="0" xfId="0" applyFont="1" applyBorder="1" applyAlignment="1">
      <alignment vertical="center"/>
    </xf>
    <xf numFmtId="0" fontId="21" fillId="0" borderId="0" xfId="0" applyFont="1" applyFill="1" applyBorder="1" applyAlignment="1">
      <alignment vertical="center"/>
    </xf>
    <xf numFmtId="0" fontId="21" fillId="0" borderId="0" xfId="0" applyFont="1" applyBorder="1" applyAlignment="1">
      <alignment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0" fontId="22" fillId="0" borderId="0" xfId="0" applyFont="1" applyAlignment="1">
      <alignment vertical="center"/>
    </xf>
    <xf numFmtId="3" fontId="1" fillId="3" borderId="10" xfId="0" applyNumberFormat="1" applyFont="1" applyFill="1" applyBorder="1" applyAlignment="1">
      <alignment vertical="center"/>
    </xf>
    <xf numFmtId="3" fontId="12" fillId="0" borderId="10" xfId="0" applyNumberFormat="1" applyFont="1" applyFill="1" applyBorder="1" applyAlignment="1">
      <alignment vertical="center"/>
    </xf>
    <xf numFmtId="3" fontId="8" fillId="2" borderId="10" xfId="0" applyNumberFormat="1" applyFont="1" applyFill="1" applyBorder="1" applyAlignment="1">
      <alignment vertical="center"/>
    </xf>
    <xf numFmtId="0" fontId="22" fillId="0" borderId="0" xfId="0" applyFont="1" applyAlignment="1">
      <alignment horizontal="right" vertical="center"/>
    </xf>
    <xf numFmtId="3" fontId="23" fillId="3" borderId="1" xfId="0" applyNumberFormat="1" applyFont="1" applyFill="1" applyBorder="1" applyAlignment="1">
      <alignment vertical="center"/>
    </xf>
    <xf numFmtId="3" fontId="24" fillId="3" borderId="1" xfId="0" applyNumberFormat="1" applyFont="1" applyFill="1" applyBorder="1" applyAlignment="1">
      <alignment horizontal="right" vertical="center"/>
    </xf>
    <xf numFmtId="3" fontId="5" fillId="0" borderId="3" xfId="0" applyNumberFormat="1" applyFont="1" applyFill="1" applyBorder="1" applyAlignment="1">
      <alignment horizontal="right" vertical="center"/>
    </xf>
    <xf numFmtId="3" fontId="12" fillId="0" borderId="1" xfId="0" applyNumberFormat="1" applyFont="1" applyFill="1" applyBorder="1" applyAlignment="1">
      <alignment horizontal="right" vertical="center"/>
    </xf>
    <xf numFmtId="3" fontId="9" fillId="0" borderId="3" xfId="0" applyNumberFormat="1" applyFont="1" applyFill="1" applyBorder="1" applyAlignment="1">
      <alignment horizontal="right" vertical="center"/>
    </xf>
    <xf numFmtId="3" fontId="8" fillId="0" borderId="4" xfId="0" applyNumberFormat="1" applyFont="1" applyFill="1" applyBorder="1" applyAlignment="1">
      <alignment horizontal="right" vertical="center"/>
    </xf>
    <xf numFmtId="0" fontId="4" fillId="0" borderId="0" xfId="0" applyFont="1" applyAlignment="1">
      <alignment horizontal="right" vertical="center"/>
    </xf>
    <xf numFmtId="3" fontId="10" fillId="0" borderId="5" xfId="0" applyNumberFormat="1" applyFont="1" applyFill="1" applyBorder="1" applyAlignment="1">
      <alignment horizontal="right" vertical="center"/>
    </xf>
    <xf numFmtId="3" fontId="8" fillId="0" borderId="1" xfId="0" applyNumberFormat="1" applyFont="1" applyFill="1" applyBorder="1" applyAlignment="1">
      <alignment horizontal="right" vertical="center"/>
    </xf>
    <xf numFmtId="3" fontId="1" fillId="3" borderId="1" xfId="0" applyNumberFormat="1" applyFont="1" applyFill="1" applyBorder="1" applyAlignment="1">
      <alignment horizontal="right" vertical="center"/>
    </xf>
    <xf numFmtId="3" fontId="1" fillId="0" borderId="0" xfId="0" applyNumberFormat="1" applyFont="1" applyFill="1" applyBorder="1" applyAlignment="1">
      <alignment horizontal="right" vertical="center"/>
    </xf>
    <xf numFmtId="3" fontId="12" fillId="0" borderId="0" xfId="0" applyNumberFormat="1" applyFont="1" applyFill="1" applyBorder="1" applyAlignment="1">
      <alignment horizontal="right" vertical="center"/>
    </xf>
    <xf numFmtId="49" fontId="17" fillId="0" borderId="0" xfId="0" applyNumberFormat="1" applyFont="1" applyFill="1" applyBorder="1" applyAlignment="1">
      <alignment horizontal="right" vertical="center" readingOrder="2"/>
    </xf>
    <xf numFmtId="3" fontId="25" fillId="3" borderId="1" xfId="0" applyNumberFormat="1" applyFont="1" applyFill="1" applyBorder="1" applyAlignment="1">
      <alignment vertical="center"/>
    </xf>
    <xf numFmtId="3" fontId="1" fillId="3" borderId="1" xfId="0" applyNumberFormat="1" applyFont="1" applyFill="1" applyBorder="1" applyAlignment="1">
      <alignment horizontal="center" vertical="center"/>
    </xf>
    <xf numFmtId="3" fontId="8" fillId="0" borderId="10" xfId="0" applyNumberFormat="1" applyFont="1" applyFill="1" applyBorder="1" applyAlignment="1">
      <alignment vertical="center"/>
    </xf>
    <xf numFmtId="3" fontId="1" fillId="0" borderId="1" xfId="0" applyNumberFormat="1" applyFont="1" applyFill="1" applyBorder="1" applyAlignment="1">
      <alignment horizontal="right" vertical="center"/>
    </xf>
    <xf numFmtId="3" fontId="25" fillId="3" borderId="1" xfId="0" applyNumberFormat="1" applyFont="1" applyFill="1" applyBorder="1" applyAlignment="1">
      <alignment horizontal="right" vertical="center"/>
    </xf>
    <xf numFmtId="3" fontId="25" fillId="0" borderId="10" xfId="0" applyNumberFormat="1" applyFont="1" applyFill="1" applyBorder="1" applyAlignment="1">
      <alignment vertical="center"/>
    </xf>
    <xf numFmtId="3" fontId="2" fillId="0" borderId="5" xfId="0" applyNumberFormat="1" applyFont="1" applyFill="1" applyBorder="1" applyAlignment="1">
      <alignment horizontal="right" vertical="center"/>
    </xf>
    <xf numFmtId="49" fontId="5" fillId="3" borderId="0" xfId="0" applyNumberFormat="1" applyFont="1" applyFill="1" applyBorder="1" applyAlignment="1">
      <alignment horizontal="center" vertical="center"/>
    </xf>
    <xf numFmtId="3" fontId="2" fillId="0" borderId="17" xfId="0" applyNumberFormat="1" applyFont="1" applyFill="1" applyBorder="1" applyAlignment="1">
      <alignment horizontal="right" vertical="center"/>
    </xf>
    <xf numFmtId="49" fontId="2" fillId="2" borderId="7" xfId="0" applyNumberFormat="1" applyFont="1" applyFill="1" applyBorder="1" applyAlignment="1">
      <alignment horizontal="center" vertical="center"/>
    </xf>
    <xf numFmtId="3" fontId="2" fillId="0" borderId="16" xfId="0" applyNumberFormat="1" applyFont="1" applyFill="1" applyBorder="1" applyAlignment="1">
      <alignment horizontal="right" vertical="center"/>
    </xf>
    <xf numFmtId="0" fontId="1" fillId="2" borderId="1" xfId="0" applyFont="1" applyFill="1" applyBorder="1" applyAlignment="1">
      <alignment horizontal="center" vertical="center" wrapText="1"/>
    </xf>
    <xf numFmtId="49" fontId="15" fillId="0" borderId="0" xfId="0" applyNumberFormat="1" applyFont="1" applyAlignment="1">
      <alignment horizontal="center" vertical="center"/>
    </xf>
    <xf numFmtId="49" fontId="14" fillId="0" borderId="0" xfId="0" applyNumberFormat="1" applyFont="1" applyBorder="1" applyAlignment="1">
      <alignment horizontal="right" vertical="center"/>
    </xf>
    <xf numFmtId="49" fontId="14" fillId="0" borderId="0" xfId="0" applyNumberFormat="1" applyFont="1" applyFill="1" applyBorder="1" applyAlignment="1">
      <alignment horizontal="right" vertical="center"/>
    </xf>
    <xf numFmtId="0" fontId="4" fillId="0" borderId="0" xfId="0" applyFont="1" applyFill="1" applyBorder="1" applyAlignment="1">
      <alignment vertical="center"/>
    </xf>
    <xf numFmtId="0" fontId="7" fillId="0" borderId="3" xfId="0" applyFont="1" applyFill="1" applyBorder="1" applyAlignment="1">
      <alignment vertical="center"/>
    </xf>
    <xf numFmtId="0" fontId="8" fillId="0" borderId="1" xfId="0" applyNumberFormat="1" applyFont="1" applyFill="1" applyBorder="1" applyAlignment="1">
      <alignment horizontal="center" vertical="center"/>
    </xf>
    <xf numFmtId="49" fontId="21" fillId="0" borderId="1" xfId="0" applyNumberFormat="1" applyFont="1" applyFill="1" applyBorder="1" applyAlignment="1">
      <alignment horizontal="right" vertical="center" wrapText="1" readingOrder="2"/>
    </xf>
    <xf numFmtId="0" fontId="26" fillId="0" borderId="1" xfId="0" applyNumberFormat="1" applyFont="1" applyFill="1" applyBorder="1" applyAlignment="1">
      <alignment horizontal="center" vertical="center"/>
    </xf>
    <xf numFmtId="3" fontId="26" fillId="0" borderId="1" xfId="0" applyNumberFormat="1" applyFont="1" applyFill="1" applyBorder="1" applyAlignment="1">
      <alignment vertical="center"/>
    </xf>
    <xf numFmtId="3" fontId="26" fillId="0" borderId="10" xfId="0" applyNumberFormat="1" applyFont="1" applyFill="1" applyBorder="1" applyAlignment="1">
      <alignment vertical="center"/>
    </xf>
    <xf numFmtId="0" fontId="27" fillId="0" borderId="0" xfId="0" applyFont="1" applyAlignment="1">
      <alignment vertical="center"/>
    </xf>
    <xf numFmtId="3" fontId="8" fillId="0" borderId="5" xfId="0" applyNumberFormat="1" applyFont="1" applyFill="1" applyBorder="1" applyAlignment="1">
      <alignment horizontal="right" vertical="center"/>
    </xf>
    <xf numFmtId="3" fontId="28" fillId="5" borderId="1" xfId="0" applyNumberFormat="1" applyFont="1" applyFill="1" applyBorder="1" applyAlignment="1">
      <alignment vertical="center"/>
    </xf>
    <xf numFmtId="49" fontId="21" fillId="0" borderId="0" xfId="0" applyNumberFormat="1" applyFont="1" applyAlignment="1">
      <alignment horizontal="center" vertical="center"/>
    </xf>
    <xf numFmtId="0" fontId="1" fillId="2" borderId="17" xfId="0" applyFont="1" applyFill="1" applyBorder="1" applyAlignment="1">
      <alignment horizontal="center" vertical="center" wrapText="1"/>
    </xf>
    <xf numFmtId="0" fontId="1" fillId="2" borderId="7" xfId="0" applyFont="1" applyFill="1" applyBorder="1" applyAlignment="1">
      <alignment horizontal="center" vertical="center" wrapText="1"/>
    </xf>
    <xf numFmtId="49" fontId="14" fillId="0" borderId="0" xfId="0" applyNumberFormat="1" applyFont="1" applyBorder="1" applyAlignment="1">
      <alignment horizontal="center" vertical="center"/>
    </xf>
    <xf numFmtId="49" fontId="15" fillId="0" borderId="0" xfId="0" applyNumberFormat="1" applyFont="1" applyAlignment="1">
      <alignment horizontal="center" vertical="center"/>
    </xf>
    <xf numFmtId="49" fontId="13" fillId="0" borderId="0" xfId="0" applyNumberFormat="1" applyFont="1" applyAlignment="1">
      <alignment horizontal="center" vertical="center"/>
    </xf>
    <xf numFmtId="0" fontId="1" fillId="2" borderId="1" xfId="0" applyFont="1" applyFill="1" applyBorder="1" applyAlignment="1">
      <alignment horizontal="center" vertical="center" wrapText="1"/>
    </xf>
    <xf numFmtId="0" fontId="14" fillId="0" borderId="0"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6" fillId="0" borderId="11"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99"/>
  <sheetViews>
    <sheetView rightToLeft="1" tabSelected="1" view="pageBreakPreview" topLeftCell="B1" zoomScale="80" zoomScaleNormal="75" zoomScaleSheetLayoutView="80" workbookViewId="0">
      <selection activeCell="D2" sqref="D2:T3"/>
    </sheetView>
  </sheetViews>
  <sheetFormatPr baseColWidth="10" defaultRowHeight="21" x14ac:dyDescent="0.2"/>
  <cols>
    <col min="1" max="1" width="5.28515625" style="1" customWidth="1"/>
    <col min="2" max="2" width="49.5703125" style="1" customWidth="1"/>
    <col min="3" max="3" width="2" style="28" customWidth="1"/>
    <col min="4" max="4" width="11.7109375" style="1" customWidth="1"/>
    <col min="5" max="5" width="13.7109375" style="1" customWidth="1"/>
    <col min="6" max="6" width="13.85546875" style="1" bestFit="1" customWidth="1"/>
    <col min="7" max="7" width="2" style="28" customWidth="1"/>
    <col min="8" max="8" width="14.42578125" style="1" customWidth="1"/>
    <col min="9" max="9" width="14.140625" style="1" customWidth="1"/>
    <col min="10" max="10" width="10.7109375" style="1" customWidth="1"/>
    <col min="11" max="11" width="13.85546875" style="28" bestFit="1" customWidth="1"/>
    <col min="12" max="12" width="13.85546875" style="1" bestFit="1" customWidth="1"/>
    <col min="13" max="14" width="10.7109375" style="2" customWidth="1"/>
    <col min="15" max="15" width="2.140625" style="2" customWidth="1"/>
    <col min="16" max="16" width="16.42578125" style="2" customWidth="1"/>
    <col min="17" max="17" width="13.7109375" style="2" customWidth="1"/>
    <col min="18" max="18" width="20.42578125" style="2" customWidth="1"/>
    <col min="19" max="19" width="2" style="30" customWidth="1"/>
    <col min="20" max="20" width="14.140625" style="1" customWidth="1"/>
    <col min="21" max="21" width="2" style="30" customWidth="1"/>
    <col min="22" max="22" width="16.5703125" style="1" customWidth="1"/>
    <col min="23" max="23" width="2.28515625" style="28" customWidth="1"/>
    <col min="24" max="16384" width="11.42578125" style="1"/>
  </cols>
  <sheetData>
    <row r="1" spans="1:23" ht="29.25" customHeight="1" thickBot="1" x14ac:dyDescent="0.25">
      <c r="A1" s="1" t="s">
        <v>114</v>
      </c>
      <c r="D1" s="133"/>
      <c r="E1" s="133"/>
      <c r="F1" s="133"/>
      <c r="G1" s="133"/>
      <c r="H1" s="133"/>
      <c r="I1" s="133"/>
      <c r="J1" s="133"/>
      <c r="K1" s="133"/>
      <c r="L1" s="133"/>
      <c r="M1" s="133"/>
      <c r="N1" s="133"/>
      <c r="O1" s="133"/>
      <c r="P1" s="133"/>
      <c r="Q1" s="133"/>
      <c r="R1" s="133"/>
    </row>
    <row r="2" spans="1:23" ht="29.25" customHeight="1" thickTop="1" thickBot="1" x14ac:dyDescent="0.25">
      <c r="A2" s="134" t="s">
        <v>65</v>
      </c>
      <c r="B2" s="135"/>
      <c r="C2" s="20"/>
      <c r="D2" s="136" t="s">
        <v>105</v>
      </c>
      <c r="E2" s="137"/>
      <c r="F2" s="137"/>
      <c r="G2" s="137"/>
      <c r="H2" s="137"/>
      <c r="I2" s="137"/>
      <c r="J2" s="137"/>
      <c r="K2" s="137"/>
      <c r="L2" s="137"/>
      <c r="M2" s="137"/>
      <c r="N2" s="137"/>
      <c r="O2" s="137"/>
      <c r="P2" s="137"/>
      <c r="Q2" s="137"/>
      <c r="R2" s="137"/>
      <c r="S2" s="137"/>
      <c r="T2" s="138"/>
      <c r="U2" s="9"/>
      <c r="V2" s="21" t="s">
        <v>6</v>
      </c>
      <c r="W2" s="20"/>
    </row>
    <row r="3" spans="1:23" ht="29.25" customHeight="1" thickTop="1" thickBot="1" x14ac:dyDescent="0.25">
      <c r="A3" s="134" t="s">
        <v>66</v>
      </c>
      <c r="B3" s="135"/>
      <c r="C3" s="20"/>
      <c r="D3" s="139"/>
      <c r="E3" s="140"/>
      <c r="F3" s="140"/>
      <c r="G3" s="140"/>
      <c r="H3" s="140"/>
      <c r="I3" s="140"/>
      <c r="J3" s="140"/>
      <c r="K3" s="140"/>
      <c r="L3" s="140"/>
      <c r="M3" s="140"/>
      <c r="N3" s="140"/>
      <c r="O3" s="140"/>
      <c r="P3" s="140"/>
      <c r="Q3" s="140"/>
      <c r="R3" s="140"/>
      <c r="S3" s="140"/>
      <c r="T3" s="141"/>
      <c r="V3" s="21" t="s">
        <v>67</v>
      </c>
      <c r="W3" s="20"/>
    </row>
    <row r="4" spans="1:23" ht="8.25" customHeight="1" thickTop="1" thickBot="1" x14ac:dyDescent="0.25">
      <c r="B4" s="8"/>
      <c r="C4" s="31"/>
      <c r="D4" s="8"/>
    </row>
    <row r="5" spans="1:23" ht="31.5" thickTop="1" thickBot="1" x14ac:dyDescent="0.25">
      <c r="A5" s="142" t="s">
        <v>0</v>
      </c>
      <c r="B5" s="143"/>
      <c r="C5" s="31"/>
      <c r="D5" s="127" t="s">
        <v>48</v>
      </c>
      <c r="E5" s="127" t="s">
        <v>49</v>
      </c>
      <c r="F5" s="127" t="s">
        <v>52</v>
      </c>
      <c r="H5" s="132" t="s">
        <v>53</v>
      </c>
      <c r="I5" s="132"/>
      <c r="J5" s="132"/>
      <c r="K5" s="132"/>
      <c r="L5" s="132"/>
      <c r="M5" s="132"/>
      <c r="N5" s="132"/>
      <c r="P5" s="149" t="s">
        <v>58</v>
      </c>
      <c r="Q5" s="150"/>
      <c r="R5" s="151"/>
      <c r="T5" s="132" t="s">
        <v>57</v>
      </c>
      <c r="V5" s="132" t="s">
        <v>22</v>
      </c>
    </row>
    <row r="6" spans="1:23" ht="60" customHeight="1" thickTop="1" thickBot="1" x14ac:dyDescent="0.25">
      <c r="A6" s="144"/>
      <c r="B6" s="145"/>
      <c r="C6" s="3"/>
      <c r="D6" s="148"/>
      <c r="E6" s="148"/>
      <c r="F6" s="148"/>
      <c r="G6" s="3"/>
      <c r="H6" s="132" t="s">
        <v>1</v>
      </c>
      <c r="I6" s="132" t="s">
        <v>3</v>
      </c>
      <c r="J6" s="132" t="s">
        <v>20</v>
      </c>
      <c r="K6" s="132" t="s">
        <v>2</v>
      </c>
      <c r="L6" s="132" t="s">
        <v>4</v>
      </c>
      <c r="M6" s="132" t="s">
        <v>16</v>
      </c>
      <c r="N6" s="132"/>
      <c r="P6" s="127" t="s">
        <v>33</v>
      </c>
      <c r="Q6" s="127" t="s">
        <v>113</v>
      </c>
      <c r="R6" s="127" t="s">
        <v>60</v>
      </c>
      <c r="S6" s="3"/>
      <c r="T6" s="132"/>
      <c r="U6" s="3"/>
      <c r="V6" s="132"/>
    </row>
    <row r="7" spans="1:23" ht="81" customHeight="1" thickTop="1" thickBot="1" x14ac:dyDescent="0.25">
      <c r="A7" s="146"/>
      <c r="B7" s="147"/>
      <c r="C7" s="3"/>
      <c r="D7" s="128"/>
      <c r="E7" s="128"/>
      <c r="F7" s="128"/>
      <c r="G7" s="3"/>
      <c r="H7" s="132"/>
      <c r="I7" s="132"/>
      <c r="J7" s="132"/>
      <c r="K7" s="132"/>
      <c r="L7" s="132"/>
      <c r="M7" s="112" t="s">
        <v>17</v>
      </c>
      <c r="N7" s="112" t="s">
        <v>5</v>
      </c>
      <c r="P7" s="128"/>
      <c r="Q7" s="128"/>
      <c r="R7" s="128"/>
      <c r="S7" s="3"/>
      <c r="T7" s="132"/>
      <c r="U7" s="3"/>
      <c r="V7" s="132"/>
    </row>
    <row r="8" spans="1:23" ht="7.5" customHeight="1" thickTop="1" thickBot="1" x14ac:dyDescent="0.25">
      <c r="A8" s="23"/>
      <c r="B8" s="4"/>
      <c r="C8" s="4"/>
      <c r="D8" s="4"/>
      <c r="E8" s="3"/>
      <c r="F8" s="3"/>
      <c r="G8" s="3"/>
      <c r="H8" s="11"/>
      <c r="I8" s="11"/>
      <c r="J8" s="11"/>
      <c r="K8" s="11"/>
      <c r="L8" s="11"/>
      <c r="M8" s="11"/>
      <c r="N8" s="11"/>
      <c r="P8" s="3"/>
      <c r="Q8" s="3"/>
      <c r="R8" s="11"/>
      <c r="S8" s="11"/>
      <c r="T8" s="11"/>
      <c r="U8" s="11"/>
      <c r="V8" s="11"/>
      <c r="W8" s="29"/>
    </row>
    <row r="9" spans="1:23" ht="30" customHeight="1" thickTop="1" thickBot="1" x14ac:dyDescent="0.25">
      <c r="A9" s="63" t="s">
        <v>23</v>
      </c>
      <c r="B9" s="57" t="s">
        <v>24</v>
      </c>
      <c r="C9" s="10"/>
      <c r="D9" s="58"/>
      <c r="E9" s="59">
        <f t="shared" ref="E9:R9" si="0">E10+E20</f>
        <v>562805</v>
      </c>
      <c r="F9" s="59">
        <f t="shared" si="0"/>
        <v>0</v>
      </c>
      <c r="G9" s="59">
        <f t="shared" si="0"/>
        <v>0</v>
      </c>
      <c r="H9" s="59">
        <f t="shared" si="0"/>
        <v>15805</v>
      </c>
      <c r="I9" s="59">
        <f t="shared" si="0"/>
        <v>100000</v>
      </c>
      <c r="J9" s="59">
        <f t="shared" si="0"/>
        <v>0</v>
      </c>
      <c r="K9" s="59">
        <f t="shared" si="0"/>
        <v>447000</v>
      </c>
      <c r="L9" s="59">
        <f t="shared" si="0"/>
        <v>0</v>
      </c>
      <c r="M9" s="59">
        <f t="shared" si="0"/>
        <v>0</v>
      </c>
      <c r="N9" s="59">
        <f t="shared" si="0"/>
        <v>0</v>
      </c>
      <c r="O9" s="59">
        <f t="shared" si="0"/>
        <v>0</v>
      </c>
      <c r="P9" s="59">
        <f t="shared" si="0"/>
        <v>0</v>
      </c>
      <c r="Q9" s="59">
        <f t="shared" si="0"/>
        <v>562805</v>
      </c>
      <c r="R9" s="59">
        <f t="shared" si="0"/>
        <v>0</v>
      </c>
      <c r="S9" s="52"/>
      <c r="T9" s="60"/>
      <c r="U9" s="52"/>
      <c r="V9" s="60"/>
    </row>
    <row r="10" spans="1:23" ht="30" customHeight="1" thickTop="1" thickBot="1" x14ac:dyDescent="0.25">
      <c r="A10" s="43" t="s">
        <v>8</v>
      </c>
      <c r="B10" s="45" t="s">
        <v>26</v>
      </c>
      <c r="C10" s="10"/>
      <c r="D10" s="49"/>
      <c r="E10" s="101">
        <f>E11</f>
        <v>562805</v>
      </c>
      <c r="F10" s="106"/>
      <c r="G10" s="101">
        <f t="shared" ref="G10:R10" si="1">SUM(G12:G19)</f>
        <v>0</v>
      </c>
      <c r="H10" s="101">
        <f t="shared" si="1"/>
        <v>15805</v>
      </c>
      <c r="I10" s="101">
        <f t="shared" si="1"/>
        <v>100000</v>
      </c>
      <c r="J10" s="101">
        <f t="shared" si="1"/>
        <v>0</v>
      </c>
      <c r="K10" s="101">
        <f t="shared" si="1"/>
        <v>447000</v>
      </c>
      <c r="L10" s="88">
        <f t="shared" si="1"/>
        <v>0</v>
      </c>
      <c r="M10" s="88">
        <f t="shared" si="1"/>
        <v>0</v>
      </c>
      <c r="N10" s="88">
        <f t="shared" si="1"/>
        <v>0</v>
      </c>
      <c r="O10" s="88">
        <f t="shared" si="1"/>
        <v>0</v>
      </c>
      <c r="P10" s="88">
        <f t="shared" si="1"/>
        <v>0</v>
      </c>
      <c r="Q10" s="101">
        <f t="shared" si="1"/>
        <v>562805</v>
      </c>
      <c r="R10" s="101">
        <f t="shared" si="1"/>
        <v>0</v>
      </c>
      <c r="S10" s="52"/>
      <c r="T10" s="50"/>
      <c r="U10" s="52"/>
      <c r="V10" s="50"/>
    </row>
    <row r="11" spans="1:23" ht="30" customHeight="1" thickTop="1" thickBot="1" x14ac:dyDescent="0.25">
      <c r="A11" s="44" t="s">
        <v>96</v>
      </c>
      <c r="B11" s="45" t="s">
        <v>97</v>
      </c>
      <c r="C11" s="10"/>
      <c r="D11" s="49"/>
      <c r="E11" s="101">
        <f>SUM(E12:E19)</f>
        <v>562805</v>
      </c>
      <c r="F11" s="106"/>
      <c r="G11" s="101">
        <f t="shared" ref="G11:V11" si="2">SUM(G12:G19)</f>
        <v>0</v>
      </c>
      <c r="H11" s="101">
        <f t="shared" si="2"/>
        <v>15805</v>
      </c>
      <c r="I11" s="101">
        <f t="shared" si="2"/>
        <v>100000</v>
      </c>
      <c r="J11" s="101">
        <f t="shared" si="2"/>
        <v>0</v>
      </c>
      <c r="K11" s="101">
        <f t="shared" si="2"/>
        <v>447000</v>
      </c>
      <c r="L11" s="88">
        <f t="shared" si="2"/>
        <v>0</v>
      </c>
      <c r="M11" s="88">
        <f t="shared" si="2"/>
        <v>0</v>
      </c>
      <c r="N11" s="88">
        <f t="shared" si="2"/>
        <v>0</v>
      </c>
      <c r="O11" s="88">
        <f t="shared" si="2"/>
        <v>0</v>
      </c>
      <c r="P11" s="88">
        <f t="shared" si="2"/>
        <v>0</v>
      </c>
      <c r="Q11" s="101">
        <f t="shared" si="2"/>
        <v>562805</v>
      </c>
      <c r="R11" s="101">
        <f t="shared" si="2"/>
        <v>0</v>
      </c>
      <c r="S11" s="88">
        <f t="shared" si="2"/>
        <v>0</v>
      </c>
      <c r="T11" s="88">
        <f t="shared" si="2"/>
        <v>0</v>
      </c>
      <c r="U11" s="88">
        <f t="shared" si="2"/>
        <v>0</v>
      </c>
      <c r="V11" s="88">
        <f t="shared" si="2"/>
        <v>0</v>
      </c>
    </row>
    <row r="12" spans="1:23" ht="30" customHeight="1" thickTop="1" thickBot="1" x14ac:dyDescent="0.25">
      <c r="A12" s="22"/>
      <c r="B12" s="24" t="s">
        <v>81</v>
      </c>
      <c r="C12" s="10"/>
      <c r="D12" s="118">
        <v>2021</v>
      </c>
      <c r="E12" s="14">
        <v>300000</v>
      </c>
      <c r="F12" s="103"/>
      <c r="G12" s="14"/>
      <c r="H12" s="14">
        <v>15805</v>
      </c>
      <c r="I12" s="14">
        <v>100000</v>
      </c>
      <c r="J12" s="14"/>
      <c r="K12" s="14">
        <v>184195</v>
      </c>
      <c r="L12" s="48"/>
      <c r="M12" s="48"/>
      <c r="N12" s="48"/>
      <c r="P12" s="85"/>
      <c r="Q12" s="48">
        <v>300000</v>
      </c>
      <c r="R12" s="48"/>
      <c r="S12" s="16"/>
      <c r="T12" s="5"/>
      <c r="U12" s="16"/>
      <c r="V12" s="5"/>
    </row>
    <row r="13" spans="1:23" ht="30" customHeight="1" thickTop="1" thickBot="1" x14ac:dyDescent="0.25">
      <c r="A13" s="22"/>
      <c r="B13" s="24" t="s">
        <v>106</v>
      </c>
      <c r="C13" s="10"/>
      <c r="D13" s="118">
        <v>2021</v>
      </c>
      <c r="E13" s="14">
        <v>25000</v>
      </c>
      <c r="F13" s="103"/>
      <c r="G13" s="14"/>
      <c r="H13" s="14"/>
      <c r="I13" s="14"/>
      <c r="J13" s="14"/>
      <c r="K13" s="14">
        <v>25000</v>
      </c>
      <c r="L13" s="48"/>
      <c r="M13" s="48"/>
      <c r="N13" s="48"/>
      <c r="P13" s="85"/>
      <c r="Q13" s="48">
        <v>25000</v>
      </c>
      <c r="R13" s="48"/>
      <c r="S13" s="16"/>
      <c r="T13" s="5"/>
      <c r="U13" s="16"/>
      <c r="V13" s="5"/>
    </row>
    <row r="14" spans="1:23" ht="30" customHeight="1" thickTop="1" thickBot="1" x14ac:dyDescent="0.25">
      <c r="A14" s="22"/>
      <c r="B14" s="119" t="s">
        <v>107</v>
      </c>
      <c r="C14" s="117"/>
      <c r="D14" s="120">
        <v>2021</v>
      </c>
      <c r="E14" s="121">
        <v>80000</v>
      </c>
      <c r="F14" s="122"/>
      <c r="G14" s="121"/>
      <c r="H14" s="121"/>
      <c r="I14" s="121"/>
      <c r="J14" s="121"/>
      <c r="K14" s="121">
        <v>80000</v>
      </c>
      <c r="L14" s="121"/>
      <c r="M14" s="121"/>
      <c r="N14" s="121"/>
      <c r="O14" s="123"/>
      <c r="P14" s="122"/>
      <c r="Q14" s="121">
        <v>80000</v>
      </c>
      <c r="R14" s="121"/>
      <c r="S14" s="16"/>
      <c r="T14" s="5"/>
      <c r="U14" s="16"/>
      <c r="V14" s="5"/>
    </row>
    <row r="15" spans="1:23" ht="30" customHeight="1" thickTop="1" thickBot="1" x14ac:dyDescent="0.25">
      <c r="A15" s="22"/>
      <c r="B15" s="24" t="s">
        <v>108</v>
      </c>
      <c r="C15" s="10"/>
      <c r="D15" s="118">
        <v>2021</v>
      </c>
      <c r="E15" s="14">
        <v>30000</v>
      </c>
      <c r="F15" s="103"/>
      <c r="G15" s="14"/>
      <c r="H15" s="14"/>
      <c r="I15" s="14"/>
      <c r="J15" s="14"/>
      <c r="K15" s="14">
        <v>30000</v>
      </c>
      <c r="L15" s="48"/>
      <c r="M15" s="48"/>
      <c r="N15" s="48"/>
      <c r="P15" s="85"/>
      <c r="Q15" s="48">
        <v>30000</v>
      </c>
      <c r="R15" s="48"/>
      <c r="S15" s="16"/>
      <c r="T15" s="5"/>
      <c r="U15" s="16"/>
      <c r="V15" s="5"/>
    </row>
    <row r="16" spans="1:23" ht="30" customHeight="1" thickTop="1" thickBot="1" x14ac:dyDescent="0.25">
      <c r="A16" s="22"/>
      <c r="B16" s="24" t="s">
        <v>109</v>
      </c>
      <c r="C16" s="10"/>
      <c r="D16" s="118">
        <v>2021</v>
      </c>
      <c r="E16" s="14">
        <v>70000</v>
      </c>
      <c r="F16" s="103"/>
      <c r="G16" s="14"/>
      <c r="H16" s="14"/>
      <c r="I16" s="14"/>
      <c r="J16" s="14"/>
      <c r="K16" s="14">
        <v>70000</v>
      </c>
      <c r="L16" s="48"/>
      <c r="M16" s="48"/>
      <c r="N16" s="48"/>
      <c r="P16" s="85"/>
      <c r="Q16" s="48">
        <v>70000</v>
      </c>
      <c r="R16" s="48"/>
      <c r="S16" s="16"/>
      <c r="T16" s="5"/>
      <c r="U16" s="16"/>
      <c r="V16" s="5"/>
    </row>
    <row r="17" spans="1:23" ht="39.950000000000003" customHeight="1" thickTop="1" thickBot="1" x14ac:dyDescent="0.25">
      <c r="A17" s="22"/>
      <c r="B17" s="24" t="s">
        <v>110</v>
      </c>
      <c r="C17" s="10"/>
      <c r="D17" s="118">
        <v>2021</v>
      </c>
      <c r="E17" s="14">
        <v>30000</v>
      </c>
      <c r="F17" s="103"/>
      <c r="G17" s="14"/>
      <c r="H17" s="14"/>
      <c r="I17" s="14"/>
      <c r="J17" s="14"/>
      <c r="K17" s="14">
        <v>30000</v>
      </c>
      <c r="L17" s="48"/>
      <c r="M17" s="48"/>
      <c r="N17" s="48"/>
      <c r="P17" s="85"/>
      <c r="Q17" s="48">
        <v>30000</v>
      </c>
      <c r="R17" s="48"/>
      <c r="S17" s="16"/>
      <c r="T17" s="5"/>
      <c r="U17" s="16"/>
      <c r="V17" s="5"/>
    </row>
    <row r="18" spans="1:23" ht="30" customHeight="1" thickTop="1" thickBot="1" x14ac:dyDescent="0.25">
      <c r="A18" s="22"/>
      <c r="B18" s="24" t="s">
        <v>111</v>
      </c>
      <c r="C18" s="10"/>
      <c r="D18" s="118">
        <v>2021</v>
      </c>
      <c r="E18" s="14">
        <v>17805</v>
      </c>
      <c r="F18" s="103"/>
      <c r="G18" s="14"/>
      <c r="H18" s="14"/>
      <c r="I18" s="14"/>
      <c r="J18" s="14"/>
      <c r="K18" s="14">
        <v>17805</v>
      </c>
      <c r="L18" s="48"/>
      <c r="M18" s="48"/>
      <c r="N18" s="48"/>
      <c r="P18" s="85"/>
      <c r="Q18" s="48">
        <v>17805</v>
      </c>
      <c r="R18" s="48"/>
      <c r="S18" s="16"/>
      <c r="T18" s="5"/>
      <c r="U18" s="16"/>
      <c r="V18" s="5"/>
    </row>
    <row r="19" spans="1:23" ht="30" customHeight="1" thickTop="1" thickBot="1" x14ac:dyDescent="0.25">
      <c r="A19" s="22"/>
      <c r="B19" s="24" t="s">
        <v>112</v>
      </c>
      <c r="C19" s="10"/>
      <c r="D19" s="118">
        <v>2021</v>
      </c>
      <c r="E19" s="14">
        <v>10000</v>
      </c>
      <c r="F19" s="103"/>
      <c r="G19" s="14"/>
      <c r="H19" s="14"/>
      <c r="I19" s="14"/>
      <c r="J19" s="14"/>
      <c r="K19" s="14">
        <v>10000</v>
      </c>
      <c r="L19" s="48"/>
      <c r="M19" s="48"/>
      <c r="N19" s="48"/>
      <c r="P19" s="85"/>
      <c r="Q19" s="48">
        <v>10000</v>
      </c>
      <c r="R19" s="48"/>
      <c r="S19" s="16"/>
      <c r="T19" s="5"/>
      <c r="U19" s="16"/>
      <c r="V19" s="5"/>
    </row>
    <row r="20" spans="1:23" ht="30" customHeight="1" thickTop="1" thickBot="1" x14ac:dyDescent="0.25">
      <c r="A20" s="44" t="s">
        <v>98</v>
      </c>
      <c r="B20" s="45" t="s">
        <v>99</v>
      </c>
      <c r="C20" s="10"/>
      <c r="D20" s="49"/>
      <c r="E20" s="101">
        <f>SUM(E21:E33)</f>
        <v>0</v>
      </c>
      <c r="F20" s="85"/>
      <c r="G20" s="101">
        <f t="shared" ref="G20:R20" si="3">SUM(G21:G33)</f>
        <v>0</v>
      </c>
      <c r="H20" s="101">
        <f t="shared" si="3"/>
        <v>0</v>
      </c>
      <c r="I20" s="101">
        <f t="shared" si="3"/>
        <v>0</v>
      </c>
      <c r="J20" s="101">
        <f t="shared" si="3"/>
        <v>0</v>
      </c>
      <c r="K20" s="101">
        <f t="shared" si="3"/>
        <v>0</v>
      </c>
      <c r="L20" s="101">
        <f t="shared" si="3"/>
        <v>0</v>
      </c>
      <c r="M20" s="101">
        <f t="shared" si="3"/>
        <v>0</v>
      </c>
      <c r="N20" s="101">
        <f t="shared" si="3"/>
        <v>0</v>
      </c>
      <c r="O20" s="101">
        <f t="shared" si="3"/>
        <v>0</v>
      </c>
      <c r="P20" s="101">
        <f t="shared" si="3"/>
        <v>0</v>
      </c>
      <c r="Q20" s="101">
        <f t="shared" si="3"/>
        <v>0</v>
      </c>
      <c r="R20" s="101">
        <f t="shared" si="3"/>
        <v>0</v>
      </c>
      <c r="S20" s="52"/>
      <c r="T20" s="50"/>
      <c r="U20" s="52"/>
      <c r="V20" s="50"/>
    </row>
    <row r="21" spans="1:23" ht="30" customHeight="1" thickTop="1" thickBot="1" x14ac:dyDescent="0.25">
      <c r="A21" s="22"/>
      <c r="B21" s="24"/>
      <c r="C21" s="10"/>
      <c r="D21" s="14"/>
      <c r="E21" s="14"/>
      <c r="F21" s="103"/>
      <c r="G21" s="14"/>
      <c r="H21" s="14"/>
      <c r="I21" s="14"/>
      <c r="J21" s="14"/>
      <c r="K21" s="14"/>
      <c r="L21" s="14"/>
      <c r="M21" s="24"/>
      <c r="N21" s="24"/>
      <c r="P21" s="85"/>
      <c r="Q21" s="48"/>
      <c r="R21" s="48"/>
      <c r="S21" s="16"/>
      <c r="T21" s="5"/>
      <c r="U21" s="16"/>
      <c r="V21" s="5"/>
    </row>
    <row r="22" spans="1:23" ht="30" customHeight="1" thickTop="1" thickBot="1" x14ac:dyDescent="0.25">
      <c r="A22" s="22"/>
      <c r="B22" s="24"/>
      <c r="C22" s="10"/>
      <c r="D22" s="14"/>
      <c r="E22" s="14"/>
      <c r="F22" s="103"/>
      <c r="G22" s="14"/>
      <c r="H22" s="14"/>
      <c r="I22" s="14"/>
      <c r="J22" s="14"/>
      <c r="K22" s="14"/>
      <c r="L22" s="14"/>
      <c r="M22" s="6"/>
      <c r="N22" s="19"/>
      <c r="P22" s="85"/>
      <c r="Q22" s="48"/>
      <c r="R22" s="48"/>
      <c r="S22" s="16"/>
      <c r="T22" s="5"/>
      <c r="U22" s="16"/>
      <c r="V22" s="5"/>
    </row>
    <row r="23" spans="1:23" ht="30" customHeight="1" thickTop="1" thickBot="1" x14ac:dyDescent="0.25">
      <c r="A23" s="44" t="s">
        <v>10</v>
      </c>
      <c r="B23" s="45" t="s">
        <v>27</v>
      </c>
      <c r="C23" s="10"/>
      <c r="D23" s="27"/>
      <c r="E23" s="26"/>
      <c r="F23" s="85"/>
      <c r="G23" s="18"/>
      <c r="H23" s="50"/>
      <c r="I23" s="50"/>
      <c r="J23" s="50"/>
      <c r="K23" s="50"/>
      <c r="L23" s="50"/>
      <c r="M23" s="50"/>
      <c r="N23" s="51"/>
      <c r="P23" s="84"/>
      <c r="Q23" s="26"/>
      <c r="R23" s="50"/>
      <c r="S23" s="52"/>
      <c r="T23" s="50"/>
      <c r="U23" s="52"/>
      <c r="V23" s="50"/>
    </row>
    <row r="24" spans="1:23" ht="30" customHeight="1" thickTop="1" thickBot="1" x14ac:dyDescent="0.25">
      <c r="A24" s="22"/>
      <c r="B24" s="24" t="s">
        <v>9</v>
      </c>
      <c r="C24" s="10"/>
      <c r="D24" s="12"/>
      <c r="E24" s="48"/>
      <c r="F24" s="85"/>
      <c r="G24" s="13"/>
      <c r="H24" s="7"/>
      <c r="I24" s="15"/>
      <c r="J24" s="15"/>
      <c r="K24" s="15"/>
      <c r="L24" s="6"/>
      <c r="M24" s="6"/>
      <c r="N24" s="19"/>
      <c r="P24" s="85"/>
      <c r="Q24" s="14"/>
      <c r="R24" s="7"/>
      <c r="S24" s="16"/>
      <c r="T24" s="5"/>
      <c r="U24" s="16"/>
      <c r="V24" s="5"/>
    </row>
    <row r="25" spans="1:23" ht="30" customHeight="1" thickTop="1" thickBot="1" x14ac:dyDescent="0.25">
      <c r="A25" s="22"/>
      <c r="B25" s="24"/>
      <c r="C25" s="10"/>
      <c r="D25" s="12"/>
      <c r="E25" s="48"/>
      <c r="F25" s="85"/>
      <c r="G25" s="13"/>
      <c r="H25" s="7"/>
      <c r="I25" s="15"/>
      <c r="J25" s="15"/>
      <c r="K25" s="15"/>
      <c r="L25" s="6"/>
      <c r="M25" s="6"/>
      <c r="N25" s="19"/>
      <c r="P25" s="85"/>
      <c r="Q25" s="14"/>
      <c r="R25" s="7"/>
      <c r="S25" s="16"/>
      <c r="T25" s="5"/>
      <c r="U25" s="16"/>
      <c r="V25" s="5"/>
    </row>
    <row r="26" spans="1:23" ht="30" customHeight="1" thickTop="1" thickBot="1" x14ac:dyDescent="0.25">
      <c r="A26" s="44" t="s">
        <v>11</v>
      </c>
      <c r="B26" s="45" t="s">
        <v>28</v>
      </c>
      <c r="C26" s="10"/>
      <c r="D26" s="27"/>
      <c r="E26" s="26"/>
      <c r="F26" s="85"/>
      <c r="G26" s="18"/>
      <c r="H26" s="50"/>
      <c r="I26" s="50"/>
      <c r="J26" s="50"/>
      <c r="K26" s="50"/>
      <c r="L26" s="50"/>
      <c r="M26" s="50"/>
      <c r="N26" s="51"/>
      <c r="P26" s="84"/>
      <c r="Q26" s="26"/>
      <c r="R26" s="50"/>
      <c r="S26" s="52"/>
      <c r="T26" s="50"/>
      <c r="U26" s="52"/>
      <c r="V26" s="50"/>
    </row>
    <row r="27" spans="1:23" ht="30" customHeight="1" thickTop="1" thickBot="1" x14ac:dyDescent="0.25">
      <c r="A27" s="22"/>
      <c r="B27" s="24" t="s">
        <v>9</v>
      </c>
      <c r="C27" s="10"/>
      <c r="D27" s="12"/>
      <c r="E27" s="48"/>
      <c r="F27" s="85"/>
      <c r="G27" s="13"/>
      <c r="H27" s="7"/>
      <c r="I27" s="15"/>
      <c r="J27" s="15"/>
      <c r="K27" s="15"/>
      <c r="L27" s="6"/>
      <c r="M27" s="6"/>
      <c r="N27" s="19"/>
      <c r="P27" s="85"/>
      <c r="Q27" s="14"/>
      <c r="R27" s="7"/>
      <c r="S27" s="16"/>
      <c r="T27" s="5"/>
      <c r="U27" s="16"/>
      <c r="V27" s="5"/>
    </row>
    <row r="28" spans="1:23" s="55" customFormat="1" ht="30" customHeight="1" thickTop="1" thickBot="1" x14ac:dyDescent="0.25">
      <c r="A28" s="44" t="s">
        <v>12</v>
      </c>
      <c r="B28" s="45" t="s">
        <v>29</v>
      </c>
      <c r="C28" s="53"/>
      <c r="D28" s="49"/>
      <c r="E28" s="26"/>
      <c r="F28" s="85"/>
      <c r="G28" s="18"/>
      <c r="H28" s="50"/>
      <c r="I28" s="50"/>
      <c r="J28" s="50"/>
      <c r="K28" s="50"/>
      <c r="L28" s="50"/>
      <c r="M28" s="50"/>
      <c r="N28" s="51"/>
      <c r="P28" s="84"/>
      <c r="Q28" s="26"/>
      <c r="R28" s="50"/>
      <c r="S28" s="52"/>
      <c r="T28" s="50"/>
      <c r="U28" s="52"/>
      <c r="V28" s="50"/>
      <c r="W28" s="54"/>
    </row>
    <row r="29" spans="1:23" ht="30" customHeight="1" thickTop="1" thickBot="1" x14ac:dyDescent="0.25">
      <c r="A29" s="22"/>
      <c r="B29" s="24" t="s">
        <v>9</v>
      </c>
      <c r="C29" s="10"/>
      <c r="D29" s="12"/>
      <c r="E29" s="48"/>
      <c r="F29" s="85"/>
      <c r="G29" s="13"/>
      <c r="H29" s="7"/>
      <c r="I29" s="15"/>
      <c r="J29" s="15"/>
      <c r="K29" s="15"/>
      <c r="L29" s="6"/>
      <c r="M29" s="6"/>
      <c r="N29" s="19"/>
      <c r="P29" s="85"/>
      <c r="Q29" s="14"/>
      <c r="R29" s="7"/>
      <c r="S29" s="16"/>
      <c r="T29" s="5"/>
      <c r="U29" s="16"/>
      <c r="V29" s="5"/>
    </row>
    <row r="30" spans="1:23" ht="30" customHeight="1" thickTop="1" thickBot="1" x14ac:dyDescent="0.25">
      <c r="A30" s="44" t="s">
        <v>14</v>
      </c>
      <c r="B30" s="45" t="s">
        <v>61</v>
      </c>
      <c r="C30" s="10"/>
      <c r="D30" s="27"/>
      <c r="E30" s="26"/>
      <c r="F30" s="85"/>
      <c r="G30" s="18"/>
      <c r="H30" s="50"/>
      <c r="I30" s="50"/>
      <c r="J30" s="50"/>
      <c r="K30" s="50"/>
      <c r="L30" s="50"/>
      <c r="M30" s="50"/>
      <c r="N30" s="51"/>
      <c r="P30" s="84"/>
      <c r="Q30" s="26"/>
      <c r="R30" s="50"/>
      <c r="S30" s="52"/>
      <c r="T30" s="50"/>
      <c r="U30" s="52"/>
      <c r="V30" s="50"/>
    </row>
    <row r="31" spans="1:23" ht="30" customHeight="1" thickTop="1" thickBot="1" x14ac:dyDescent="0.25">
      <c r="A31" s="22"/>
      <c r="B31" s="24" t="s">
        <v>9</v>
      </c>
      <c r="C31" s="10"/>
      <c r="D31" s="12"/>
      <c r="E31" s="48"/>
      <c r="F31" s="85"/>
      <c r="G31" s="13"/>
      <c r="H31" s="7"/>
      <c r="I31" s="15"/>
      <c r="J31" s="15"/>
      <c r="K31" s="15"/>
      <c r="L31" s="6"/>
      <c r="M31" s="6"/>
      <c r="N31" s="19"/>
      <c r="P31" s="85"/>
      <c r="Q31" s="14"/>
      <c r="R31" s="7"/>
      <c r="S31" s="16"/>
      <c r="T31" s="5"/>
      <c r="U31" s="16"/>
      <c r="V31" s="5"/>
    </row>
    <row r="32" spans="1:23" s="55" customFormat="1" ht="30" customHeight="1" thickTop="1" thickBot="1" x14ac:dyDescent="0.25">
      <c r="A32" s="44" t="s">
        <v>15</v>
      </c>
      <c r="B32" s="45" t="s">
        <v>47</v>
      </c>
      <c r="C32" s="53"/>
      <c r="D32" s="49"/>
      <c r="E32" s="26"/>
      <c r="F32" s="85"/>
      <c r="G32" s="18"/>
      <c r="H32" s="50"/>
      <c r="I32" s="50"/>
      <c r="J32" s="50"/>
      <c r="K32" s="50"/>
      <c r="L32" s="50"/>
      <c r="M32" s="50"/>
      <c r="N32" s="51"/>
      <c r="P32" s="84"/>
      <c r="Q32" s="26"/>
      <c r="R32" s="50"/>
      <c r="S32" s="52"/>
      <c r="T32" s="50"/>
      <c r="U32" s="52"/>
      <c r="V32" s="50"/>
      <c r="W32" s="54"/>
    </row>
    <row r="33" spans="1:23" s="55" customFormat="1" ht="30" customHeight="1" thickTop="1" thickBot="1" x14ac:dyDescent="0.25">
      <c r="A33" s="44" t="s">
        <v>30</v>
      </c>
      <c r="B33" s="45" t="s">
        <v>18</v>
      </c>
      <c r="C33" s="53"/>
      <c r="D33" s="49"/>
      <c r="E33" s="26"/>
      <c r="F33" s="85"/>
      <c r="G33" s="18"/>
      <c r="H33" s="50"/>
      <c r="I33" s="50"/>
      <c r="J33" s="50"/>
      <c r="K33" s="50"/>
      <c r="L33" s="50"/>
      <c r="M33" s="50"/>
      <c r="N33" s="51"/>
      <c r="P33" s="84"/>
      <c r="Q33" s="26"/>
      <c r="R33" s="50"/>
      <c r="S33" s="52"/>
      <c r="T33" s="50"/>
      <c r="U33" s="52"/>
      <c r="V33" s="50"/>
      <c r="W33" s="54"/>
    </row>
    <row r="34" spans="1:23" ht="30" customHeight="1" thickTop="1" thickBot="1" x14ac:dyDescent="0.25">
      <c r="A34" s="46" t="s">
        <v>31</v>
      </c>
      <c r="B34" s="47" t="s">
        <v>13</v>
      </c>
      <c r="C34" s="10"/>
      <c r="D34" s="32"/>
      <c r="E34" s="33"/>
      <c r="F34" s="85"/>
      <c r="G34" s="13"/>
      <c r="H34" s="34"/>
      <c r="I34" s="34"/>
      <c r="J34" s="34"/>
      <c r="K34" s="34"/>
      <c r="L34" s="34"/>
      <c r="M34" s="34"/>
      <c r="N34" s="35"/>
      <c r="P34" s="86"/>
      <c r="Q34" s="33"/>
      <c r="R34" s="34"/>
      <c r="S34" s="16"/>
      <c r="T34" s="34"/>
      <c r="U34" s="16"/>
      <c r="V34" s="34"/>
    </row>
    <row r="35" spans="1:23" ht="30" customHeight="1" thickTop="1" thickBot="1" x14ac:dyDescent="0.25">
      <c r="A35" s="46" t="s">
        <v>32</v>
      </c>
      <c r="B35" s="47" t="s">
        <v>19</v>
      </c>
      <c r="C35" s="10"/>
      <c r="D35" s="32"/>
      <c r="E35" s="33"/>
      <c r="F35" s="85"/>
      <c r="G35" s="33"/>
      <c r="H35" s="33"/>
      <c r="I35" s="33"/>
      <c r="J35" s="33"/>
      <c r="K35" s="33"/>
      <c r="L35" s="33"/>
      <c r="M35" s="33"/>
      <c r="N35" s="33"/>
      <c r="O35" s="33"/>
      <c r="P35" s="33"/>
      <c r="Q35" s="33"/>
      <c r="R35" s="33"/>
      <c r="S35" s="33"/>
      <c r="T35" s="33"/>
      <c r="U35" s="33"/>
      <c r="V35" s="33"/>
    </row>
    <row r="36" spans="1:23" ht="24.95" customHeight="1" thickTop="1" thickBot="1" x14ac:dyDescent="0.25">
      <c r="A36" s="56" t="s">
        <v>25</v>
      </c>
      <c r="B36" s="57" t="s">
        <v>21</v>
      </c>
      <c r="C36" s="10"/>
      <c r="D36" s="61"/>
      <c r="E36" s="125">
        <f t="shared" ref="E36:V36" si="4">E37+E78</f>
        <v>7676833</v>
      </c>
      <c r="F36" s="125">
        <f t="shared" si="4"/>
        <v>7475677</v>
      </c>
      <c r="G36" s="125">
        <f t="shared" si="4"/>
        <v>0</v>
      </c>
      <c r="H36" s="125">
        <f t="shared" si="4"/>
        <v>2260427</v>
      </c>
      <c r="I36" s="125">
        <f t="shared" si="4"/>
        <v>1640000</v>
      </c>
      <c r="J36" s="125">
        <f t="shared" si="4"/>
        <v>0</v>
      </c>
      <c r="K36" s="125">
        <f t="shared" si="4"/>
        <v>1031000</v>
      </c>
      <c r="L36" s="125">
        <f t="shared" si="4"/>
        <v>2450000</v>
      </c>
      <c r="M36" s="125">
        <f t="shared" si="4"/>
        <v>210000</v>
      </c>
      <c r="N36" s="125">
        <f t="shared" si="4"/>
        <v>0</v>
      </c>
      <c r="O36" s="125">
        <f t="shared" si="4"/>
        <v>0</v>
      </c>
      <c r="P36" s="125">
        <f t="shared" si="4"/>
        <v>2362655</v>
      </c>
      <c r="Q36" s="125">
        <f t="shared" si="4"/>
        <v>3403522</v>
      </c>
      <c r="R36" s="125">
        <f t="shared" si="4"/>
        <v>1709200</v>
      </c>
      <c r="S36" s="62">
        <f t="shared" si="4"/>
        <v>0</v>
      </c>
      <c r="T36" s="62">
        <f t="shared" si="4"/>
        <v>0</v>
      </c>
      <c r="U36" s="62">
        <f t="shared" si="4"/>
        <v>0</v>
      </c>
      <c r="V36" s="62">
        <f t="shared" si="4"/>
        <v>0</v>
      </c>
    </row>
    <row r="37" spans="1:23" ht="20.100000000000001" customHeight="1" thickTop="1" thickBot="1" x14ac:dyDescent="0.25">
      <c r="A37" s="43" t="s">
        <v>8</v>
      </c>
      <c r="B37" s="45" t="s">
        <v>26</v>
      </c>
      <c r="C37" s="10"/>
      <c r="D37" s="49"/>
      <c r="E37" s="105">
        <f>SUM(E38:E71)</f>
        <v>5676833</v>
      </c>
      <c r="F37" s="105">
        <f t="shared" ref="F37:R37" si="5">SUM(F38:F71)</f>
        <v>5591427</v>
      </c>
      <c r="G37" s="105">
        <f t="shared" si="5"/>
        <v>0</v>
      </c>
      <c r="H37" s="105">
        <f t="shared" si="5"/>
        <v>2260427</v>
      </c>
      <c r="I37" s="105">
        <f t="shared" si="5"/>
        <v>1640000</v>
      </c>
      <c r="J37" s="105">
        <f t="shared" si="5"/>
        <v>0</v>
      </c>
      <c r="K37" s="105">
        <f t="shared" si="5"/>
        <v>1031000</v>
      </c>
      <c r="L37" s="105">
        <f t="shared" si="5"/>
        <v>450000</v>
      </c>
      <c r="M37" s="105">
        <f t="shared" si="5"/>
        <v>210000</v>
      </c>
      <c r="N37" s="105">
        <f t="shared" si="5"/>
        <v>0</v>
      </c>
      <c r="O37" s="105">
        <f t="shared" si="5"/>
        <v>0</v>
      </c>
      <c r="P37" s="105">
        <f t="shared" si="5"/>
        <v>1221221</v>
      </c>
      <c r="Q37" s="105">
        <f t="shared" si="5"/>
        <v>2849131</v>
      </c>
      <c r="R37" s="105">
        <f t="shared" si="5"/>
        <v>1520775</v>
      </c>
      <c r="S37" s="89">
        <f>SUM(S38:S72)</f>
        <v>0</v>
      </c>
      <c r="T37" s="89">
        <f>SUM(T38:T72)</f>
        <v>0</v>
      </c>
      <c r="U37" s="89">
        <f>SUM(U38:U72)</f>
        <v>0</v>
      </c>
      <c r="V37" s="89">
        <f>SUM(V38:V72)</f>
        <v>0</v>
      </c>
    </row>
    <row r="38" spans="1:23" ht="17.100000000000001" customHeight="1" thickTop="1" thickBot="1" x14ac:dyDescent="0.25">
      <c r="A38" s="22"/>
      <c r="B38" s="24" t="s">
        <v>76</v>
      </c>
      <c r="C38" s="10"/>
      <c r="D38" s="12" t="s">
        <v>63</v>
      </c>
      <c r="E38" s="96">
        <v>40000</v>
      </c>
      <c r="F38" s="96">
        <v>40000</v>
      </c>
      <c r="G38" s="96"/>
      <c r="H38" s="96">
        <v>40000</v>
      </c>
      <c r="I38" s="96"/>
      <c r="J38" s="96"/>
      <c r="K38" s="96"/>
      <c r="L38" s="96"/>
      <c r="M38" s="91"/>
      <c r="N38" s="91"/>
      <c r="O38" s="91"/>
      <c r="P38" s="91"/>
      <c r="Q38" s="96">
        <v>40000</v>
      </c>
      <c r="R38" s="96"/>
      <c r="S38" s="92"/>
      <c r="T38" s="5"/>
      <c r="U38" s="16"/>
      <c r="V38" s="5"/>
    </row>
    <row r="39" spans="1:23" ht="17.100000000000001" customHeight="1" thickTop="1" thickBot="1" x14ac:dyDescent="0.25">
      <c r="A39" s="22"/>
      <c r="B39" s="24" t="s">
        <v>92</v>
      </c>
      <c r="C39" s="10"/>
      <c r="D39" s="12" t="s">
        <v>63</v>
      </c>
      <c r="E39" s="96">
        <v>50000</v>
      </c>
      <c r="F39" s="96">
        <v>50000</v>
      </c>
      <c r="G39" s="96"/>
      <c r="H39" s="96">
        <v>50000</v>
      </c>
      <c r="I39" s="96"/>
      <c r="J39" s="96"/>
      <c r="K39" s="96"/>
      <c r="L39" s="96"/>
      <c r="M39" s="91"/>
      <c r="N39" s="91"/>
      <c r="O39" s="91"/>
      <c r="P39" s="91"/>
      <c r="Q39" s="96">
        <v>30000</v>
      </c>
      <c r="R39" s="96">
        <v>20000</v>
      </c>
      <c r="S39" s="92"/>
      <c r="T39" s="5"/>
      <c r="U39" s="16"/>
      <c r="V39" s="5"/>
    </row>
    <row r="40" spans="1:23" ht="17.100000000000001" customHeight="1" thickTop="1" thickBot="1" x14ac:dyDescent="0.25">
      <c r="A40" s="22"/>
      <c r="B40" s="24" t="s">
        <v>102</v>
      </c>
      <c r="C40" s="10"/>
      <c r="D40" s="12" t="s">
        <v>63</v>
      </c>
      <c r="E40" s="96">
        <v>750000</v>
      </c>
      <c r="F40" s="96">
        <v>694020</v>
      </c>
      <c r="G40" s="96"/>
      <c r="H40" s="96">
        <v>514020</v>
      </c>
      <c r="I40" s="96"/>
      <c r="J40" s="96"/>
      <c r="K40" s="96">
        <v>180000</v>
      </c>
      <c r="L40" s="96"/>
      <c r="M40" s="91"/>
      <c r="N40" s="91"/>
      <c r="O40" s="91"/>
      <c r="P40" s="96">
        <v>624586</v>
      </c>
      <c r="Q40" s="96">
        <v>69534</v>
      </c>
      <c r="R40" s="96"/>
      <c r="S40" s="92"/>
      <c r="T40" s="5"/>
      <c r="U40" s="16"/>
      <c r="V40" s="5"/>
    </row>
    <row r="41" spans="1:23" ht="17.100000000000001" customHeight="1" thickTop="1" thickBot="1" x14ac:dyDescent="0.25">
      <c r="A41" s="22"/>
      <c r="B41" s="24" t="s">
        <v>92</v>
      </c>
      <c r="C41" s="10"/>
      <c r="D41" s="12" t="s">
        <v>68</v>
      </c>
      <c r="E41" s="96">
        <v>10000</v>
      </c>
      <c r="F41" s="96">
        <v>10000</v>
      </c>
      <c r="G41" s="96"/>
      <c r="H41" s="96"/>
      <c r="I41" s="96"/>
      <c r="J41" s="96"/>
      <c r="K41" s="96">
        <v>10000</v>
      </c>
      <c r="L41" s="96"/>
      <c r="M41" s="91"/>
      <c r="N41" s="91"/>
      <c r="O41" s="91"/>
      <c r="P41" s="96"/>
      <c r="Q41" s="96"/>
      <c r="R41" s="96">
        <v>10000</v>
      </c>
      <c r="S41" s="92"/>
      <c r="T41" s="5"/>
      <c r="U41" s="16"/>
      <c r="V41" s="5"/>
    </row>
    <row r="42" spans="1:23" ht="17.100000000000001" customHeight="1" thickTop="1" thickBot="1" x14ac:dyDescent="0.25">
      <c r="A42" s="22"/>
      <c r="B42" s="24" t="s">
        <v>93</v>
      </c>
      <c r="C42" s="10"/>
      <c r="D42" s="12" t="s">
        <v>68</v>
      </c>
      <c r="E42" s="96">
        <v>40000</v>
      </c>
      <c r="F42" s="96">
        <v>40000</v>
      </c>
      <c r="G42" s="93"/>
      <c r="H42" s="96"/>
      <c r="I42" s="96"/>
      <c r="J42" s="96"/>
      <c r="K42" s="96">
        <v>40000</v>
      </c>
      <c r="L42" s="96"/>
      <c r="M42" s="91"/>
      <c r="N42" s="91"/>
      <c r="O42" s="99"/>
      <c r="P42" s="124">
        <v>24058</v>
      </c>
      <c r="Q42" s="96">
        <v>15542</v>
      </c>
      <c r="R42" s="96"/>
      <c r="S42" s="92"/>
      <c r="T42" s="5"/>
      <c r="U42" s="16"/>
      <c r="V42" s="5"/>
    </row>
    <row r="43" spans="1:23" ht="17.100000000000001" customHeight="1" thickTop="1" thickBot="1" x14ac:dyDescent="0.25">
      <c r="A43" s="22"/>
      <c r="B43" s="24" t="s">
        <v>94</v>
      </c>
      <c r="C43" s="10"/>
      <c r="D43" s="12" t="s">
        <v>68</v>
      </c>
      <c r="E43" s="96">
        <v>100000</v>
      </c>
      <c r="F43" s="96">
        <v>100000</v>
      </c>
      <c r="G43" s="93"/>
      <c r="H43" s="96">
        <v>100000</v>
      </c>
      <c r="I43" s="96"/>
      <c r="J43" s="96"/>
      <c r="K43" s="96"/>
      <c r="L43" s="96"/>
      <c r="M43" s="91"/>
      <c r="N43" s="91"/>
      <c r="O43" s="99"/>
      <c r="P43" s="124"/>
      <c r="Q43" s="96"/>
      <c r="R43" s="96">
        <v>100000</v>
      </c>
      <c r="S43" s="92"/>
      <c r="T43" s="5"/>
      <c r="U43" s="16"/>
      <c r="V43" s="5"/>
    </row>
    <row r="44" spans="1:23" ht="17.100000000000001" customHeight="1" thickTop="1" thickBot="1" x14ac:dyDescent="0.25">
      <c r="A44" s="22"/>
      <c r="B44" s="24" t="s">
        <v>95</v>
      </c>
      <c r="C44" s="10"/>
      <c r="D44" s="12" t="s">
        <v>68</v>
      </c>
      <c r="E44" s="96">
        <v>72000</v>
      </c>
      <c r="F44" s="96">
        <v>72000</v>
      </c>
      <c r="G44" s="93"/>
      <c r="H44" s="96">
        <v>22000</v>
      </c>
      <c r="I44" s="96"/>
      <c r="J44" s="96"/>
      <c r="K44" s="96"/>
      <c r="L44" s="96"/>
      <c r="M44" s="91">
        <v>50000</v>
      </c>
      <c r="N44" s="91"/>
      <c r="O44" s="99"/>
      <c r="P44" s="96"/>
      <c r="Q44" s="96">
        <v>72000</v>
      </c>
      <c r="R44" s="96"/>
      <c r="S44" s="92"/>
      <c r="T44" s="5"/>
      <c r="U44" s="16"/>
      <c r="V44" s="5"/>
    </row>
    <row r="45" spans="1:23" ht="17.100000000000001" customHeight="1" thickTop="1" thickBot="1" x14ac:dyDescent="0.25">
      <c r="A45" s="22"/>
      <c r="B45" s="24" t="s">
        <v>69</v>
      </c>
      <c r="C45" s="10"/>
      <c r="D45" s="12" t="s">
        <v>68</v>
      </c>
      <c r="E45" s="96">
        <v>65000</v>
      </c>
      <c r="F45" s="96">
        <v>65000</v>
      </c>
      <c r="G45" s="93"/>
      <c r="H45" s="96">
        <v>65000</v>
      </c>
      <c r="I45" s="96"/>
      <c r="J45" s="96"/>
      <c r="K45" s="96"/>
      <c r="L45" s="96"/>
      <c r="M45" s="91"/>
      <c r="N45" s="91"/>
      <c r="O45" s="94"/>
      <c r="P45" s="96"/>
      <c r="Q45" s="96">
        <v>65000</v>
      </c>
      <c r="R45" s="96"/>
      <c r="S45" s="92"/>
      <c r="T45" s="5"/>
      <c r="U45" s="16"/>
      <c r="V45" s="5"/>
    </row>
    <row r="46" spans="1:23" ht="17.100000000000001" customHeight="1" thickTop="1" thickBot="1" x14ac:dyDescent="0.25">
      <c r="A46" s="22"/>
      <c r="B46" s="24" t="s">
        <v>77</v>
      </c>
      <c r="C46" s="10"/>
      <c r="D46" s="12" t="s">
        <v>68</v>
      </c>
      <c r="E46" s="96">
        <v>100000</v>
      </c>
      <c r="F46" s="96">
        <v>87552</v>
      </c>
      <c r="G46" s="93"/>
      <c r="H46" s="96">
        <v>38552</v>
      </c>
      <c r="I46" s="96"/>
      <c r="J46" s="96"/>
      <c r="K46" s="96">
        <v>49000</v>
      </c>
      <c r="L46" s="96"/>
      <c r="M46" s="91"/>
      <c r="N46" s="91"/>
      <c r="O46" s="94"/>
      <c r="P46" s="96">
        <v>87552</v>
      </c>
      <c r="Q46" s="96"/>
      <c r="R46" s="96"/>
      <c r="S46" s="92"/>
      <c r="T46" s="5"/>
      <c r="U46" s="16"/>
      <c r="V46" s="5"/>
    </row>
    <row r="47" spans="1:23" ht="17.100000000000001" customHeight="1" thickTop="1" thickBot="1" x14ac:dyDescent="0.25">
      <c r="A47" s="22"/>
      <c r="B47" s="24" t="s">
        <v>70</v>
      </c>
      <c r="C47" s="10"/>
      <c r="D47" s="12" t="s">
        <v>68</v>
      </c>
      <c r="E47" s="96">
        <v>50000</v>
      </c>
      <c r="F47" s="96">
        <v>50000</v>
      </c>
      <c r="G47" s="93"/>
      <c r="H47" s="96"/>
      <c r="I47" s="96"/>
      <c r="J47" s="96"/>
      <c r="K47" s="96">
        <v>50000</v>
      </c>
      <c r="L47" s="96"/>
      <c r="M47" s="91"/>
      <c r="N47" s="91"/>
      <c r="O47" s="94"/>
      <c r="P47" s="96">
        <v>18727</v>
      </c>
      <c r="Q47" s="96">
        <v>31273</v>
      </c>
      <c r="R47" s="96"/>
      <c r="S47" s="92"/>
      <c r="T47" s="5"/>
      <c r="U47" s="16"/>
      <c r="V47" s="5"/>
    </row>
    <row r="48" spans="1:23" ht="17.100000000000001" customHeight="1" thickTop="1" thickBot="1" x14ac:dyDescent="0.25">
      <c r="A48" s="22"/>
      <c r="B48" s="24" t="s">
        <v>72</v>
      </c>
      <c r="C48" s="10"/>
      <c r="D48" s="12" t="s">
        <v>68</v>
      </c>
      <c r="E48" s="96">
        <v>130000</v>
      </c>
      <c r="F48" s="96">
        <v>130000</v>
      </c>
      <c r="G48" s="93"/>
      <c r="H48" s="96">
        <v>30000</v>
      </c>
      <c r="I48" s="96">
        <v>100000</v>
      </c>
      <c r="J48" s="96"/>
      <c r="K48" s="96"/>
      <c r="L48" s="96"/>
      <c r="M48" s="91"/>
      <c r="N48" s="91"/>
      <c r="O48" s="94"/>
      <c r="P48" s="96"/>
      <c r="Q48" s="96">
        <v>117000</v>
      </c>
      <c r="R48" s="96">
        <v>13000</v>
      </c>
      <c r="S48" s="92"/>
      <c r="T48" s="5"/>
      <c r="U48" s="16"/>
      <c r="V48" s="5"/>
    </row>
    <row r="49" spans="1:22" ht="17.100000000000001" customHeight="1" thickTop="1" thickBot="1" x14ac:dyDescent="0.25">
      <c r="A49" s="22"/>
      <c r="B49" s="24" t="s">
        <v>73</v>
      </c>
      <c r="C49" s="10"/>
      <c r="D49" s="12" t="s">
        <v>68</v>
      </c>
      <c r="E49" s="96">
        <v>25000</v>
      </c>
      <c r="F49" s="96">
        <v>25000</v>
      </c>
      <c r="G49" s="93"/>
      <c r="H49" s="96"/>
      <c r="I49" s="96"/>
      <c r="J49" s="96"/>
      <c r="K49" s="96">
        <v>25000</v>
      </c>
      <c r="L49" s="96"/>
      <c r="M49" s="91"/>
      <c r="N49" s="91"/>
      <c r="O49" s="94"/>
      <c r="P49" s="96">
        <v>9184</v>
      </c>
      <c r="Q49" s="96">
        <v>15816</v>
      </c>
      <c r="R49" s="7"/>
      <c r="S49" s="92"/>
      <c r="T49" s="5"/>
      <c r="U49" s="16"/>
      <c r="V49" s="5"/>
    </row>
    <row r="50" spans="1:22" ht="17.100000000000001" customHeight="1" thickTop="1" thickBot="1" x14ac:dyDescent="0.25">
      <c r="A50" s="22"/>
      <c r="B50" s="24" t="s">
        <v>62</v>
      </c>
      <c r="C50" s="10"/>
      <c r="D50" s="12" t="s">
        <v>68</v>
      </c>
      <c r="E50" s="96">
        <v>740000</v>
      </c>
      <c r="F50" s="96">
        <v>773685</v>
      </c>
      <c r="G50" s="93"/>
      <c r="H50" s="96">
        <v>98685</v>
      </c>
      <c r="I50" s="96">
        <v>450000</v>
      </c>
      <c r="J50" s="96"/>
      <c r="K50" s="96">
        <v>225000</v>
      </c>
      <c r="L50" s="96"/>
      <c r="M50" s="91"/>
      <c r="N50" s="91"/>
      <c r="O50" s="94"/>
      <c r="P50" s="96"/>
      <c r="Q50" s="96">
        <v>500000</v>
      </c>
      <c r="R50" s="96">
        <v>273685</v>
      </c>
      <c r="S50" s="92"/>
      <c r="T50" s="5"/>
      <c r="U50" s="16"/>
      <c r="V50" s="5"/>
    </row>
    <row r="51" spans="1:22" ht="17.100000000000001" customHeight="1" thickTop="1" thickBot="1" x14ac:dyDescent="0.25">
      <c r="A51" s="22"/>
      <c r="B51" s="24" t="s">
        <v>74</v>
      </c>
      <c r="C51" s="10"/>
      <c r="D51" s="12" t="s">
        <v>68</v>
      </c>
      <c r="E51" s="96">
        <v>507929</v>
      </c>
      <c r="F51" s="96">
        <v>507929</v>
      </c>
      <c r="G51" s="93"/>
      <c r="H51" s="96">
        <v>447929</v>
      </c>
      <c r="I51" s="96"/>
      <c r="J51" s="96"/>
      <c r="K51" s="96"/>
      <c r="L51" s="96"/>
      <c r="M51" s="91">
        <v>60000</v>
      </c>
      <c r="N51" s="91"/>
      <c r="O51" s="94"/>
      <c r="P51" s="96">
        <v>457114</v>
      </c>
      <c r="Q51" s="96">
        <v>50815</v>
      </c>
      <c r="R51" s="96"/>
      <c r="S51" s="92"/>
      <c r="T51" s="5"/>
      <c r="U51" s="16"/>
      <c r="V51" s="5"/>
    </row>
    <row r="52" spans="1:22" ht="17.100000000000001" customHeight="1" thickTop="1" thickBot="1" x14ac:dyDescent="0.25">
      <c r="A52" s="22"/>
      <c r="B52" s="24" t="s">
        <v>71</v>
      </c>
      <c r="C52" s="10"/>
      <c r="D52" s="12" t="s">
        <v>68</v>
      </c>
      <c r="E52" s="96">
        <v>5000</v>
      </c>
      <c r="F52" s="96">
        <v>5000</v>
      </c>
      <c r="G52" s="93"/>
      <c r="H52" s="96"/>
      <c r="I52" s="96"/>
      <c r="J52" s="96"/>
      <c r="K52" s="96">
        <v>5000</v>
      </c>
      <c r="L52" s="96"/>
      <c r="M52" s="91"/>
      <c r="N52" s="91"/>
      <c r="O52" s="94"/>
      <c r="P52" s="91"/>
      <c r="Q52" s="96">
        <v>5000</v>
      </c>
      <c r="R52" s="96"/>
      <c r="S52" s="92"/>
      <c r="T52" s="5"/>
      <c r="U52" s="16"/>
      <c r="V52" s="5"/>
    </row>
    <row r="53" spans="1:22" ht="17.100000000000001" customHeight="1" thickTop="1" thickBot="1" x14ac:dyDescent="0.25">
      <c r="A53" s="22"/>
      <c r="B53" s="24" t="s">
        <v>75</v>
      </c>
      <c r="C53" s="10"/>
      <c r="D53" s="12" t="s">
        <v>68</v>
      </c>
      <c r="E53" s="96">
        <v>90000</v>
      </c>
      <c r="F53" s="96">
        <v>90000</v>
      </c>
      <c r="G53" s="93"/>
      <c r="H53" s="96">
        <v>90000</v>
      </c>
      <c r="I53" s="96"/>
      <c r="J53" s="96"/>
      <c r="K53" s="96"/>
      <c r="L53" s="96"/>
      <c r="M53" s="91"/>
      <c r="N53" s="91"/>
      <c r="O53" s="94"/>
      <c r="P53" s="91"/>
      <c r="Q53" s="96">
        <v>90000</v>
      </c>
      <c r="R53" s="96"/>
      <c r="S53" s="92"/>
      <c r="T53" s="5"/>
      <c r="U53" s="16"/>
      <c r="V53" s="5"/>
    </row>
    <row r="54" spans="1:22" ht="17.100000000000001" customHeight="1" thickTop="1" thickBot="1" x14ac:dyDescent="0.25">
      <c r="A54" s="22"/>
      <c r="B54" s="24" t="s">
        <v>78</v>
      </c>
      <c r="C54" s="10"/>
      <c r="D54" s="12" t="s">
        <v>68</v>
      </c>
      <c r="E54" s="96">
        <v>100000</v>
      </c>
      <c r="F54" s="96">
        <v>100000</v>
      </c>
      <c r="G54" s="93"/>
      <c r="H54" s="96"/>
      <c r="I54" s="96"/>
      <c r="J54" s="96"/>
      <c r="K54" s="96"/>
      <c r="L54" s="96"/>
      <c r="M54" s="91">
        <v>100000</v>
      </c>
      <c r="N54" s="91"/>
      <c r="O54" s="94"/>
      <c r="P54" s="91"/>
      <c r="Q54" s="96">
        <v>60000</v>
      </c>
      <c r="R54" s="96">
        <v>40000</v>
      </c>
      <c r="S54" s="92"/>
      <c r="T54" s="5"/>
      <c r="U54" s="16"/>
      <c r="V54" s="5"/>
    </row>
    <row r="55" spans="1:22" ht="17.100000000000001" customHeight="1" thickTop="1" thickBot="1" x14ac:dyDescent="0.25">
      <c r="A55" s="22"/>
      <c r="B55" s="24" t="s">
        <v>79</v>
      </c>
      <c r="C55" s="10"/>
      <c r="D55" s="12" t="s">
        <v>88</v>
      </c>
      <c r="E55" s="96">
        <v>450000</v>
      </c>
      <c r="F55" s="96">
        <v>450000</v>
      </c>
      <c r="G55" s="93"/>
      <c r="H55" s="96">
        <v>427000</v>
      </c>
      <c r="I55" s="96"/>
      <c r="J55" s="96"/>
      <c r="K55" s="96">
        <v>23000</v>
      </c>
      <c r="L55" s="96"/>
      <c r="M55" s="91"/>
      <c r="N55" s="91"/>
      <c r="O55" s="94"/>
      <c r="P55" s="91"/>
      <c r="Q55" s="96">
        <v>100000</v>
      </c>
      <c r="R55" s="96">
        <v>350000</v>
      </c>
      <c r="S55" s="92"/>
      <c r="T55" s="5"/>
      <c r="U55" s="16"/>
      <c r="V55" s="5"/>
    </row>
    <row r="56" spans="1:22" ht="17.100000000000001" customHeight="1" thickTop="1" thickBot="1" x14ac:dyDescent="0.25">
      <c r="A56" s="22"/>
      <c r="B56" s="24" t="s">
        <v>80</v>
      </c>
      <c r="C56" s="10"/>
      <c r="D56" s="12" t="s">
        <v>88</v>
      </c>
      <c r="E56" s="96">
        <v>150000</v>
      </c>
      <c r="F56" s="96">
        <v>150000</v>
      </c>
      <c r="G56" s="93"/>
      <c r="H56" s="96"/>
      <c r="I56" s="96">
        <v>150000</v>
      </c>
      <c r="J56" s="96"/>
      <c r="K56" s="96"/>
      <c r="L56" s="96"/>
      <c r="M56" s="91"/>
      <c r="N56" s="91"/>
      <c r="O56" s="94"/>
      <c r="P56" s="91"/>
      <c r="Q56" s="96">
        <v>50000</v>
      </c>
      <c r="R56" s="96">
        <v>100000</v>
      </c>
      <c r="S56" s="92"/>
      <c r="T56" s="5"/>
      <c r="U56" s="16"/>
      <c r="V56" s="5"/>
    </row>
    <row r="57" spans="1:22" ht="17.100000000000001" customHeight="1" thickTop="1" thickBot="1" x14ac:dyDescent="0.25">
      <c r="A57" s="22"/>
      <c r="B57" s="24" t="s">
        <v>81</v>
      </c>
      <c r="C57" s="10"/>
      <c r="D57" s="12" t="s">
        <v>88</v>
      </c>
      <c r="E57" s="96">
        <v>306999</v>
      </c>
      <c r="F57" s="96">
        <v>256707</v>
      </c>
      <c r="G57" s="93"/>
      <c r="H57" s="96">
        <v>106707</v>
      </c>
      <c r="I57" s="96"/>
      <c r="J57" s="96"/>
      <c r="K57" s="96">
        <v>150000</v>
      </c>
      <c r="L57" s="96"/>
      <c r="M57" s="91"/>
      <c r="N57" s="91"/>
      <c r="O57" s="94"/>
      <c r="P57" s="91"/>
      <c r="Q57" s="96">
        <v>256707</v>
      </c>
      <c r="R57" s="96"/>
      <c r="S57" s="92"/>
      <c r="T57" s="5"/>
      <c r="U57" s="16"/>
      <c r="V57" s="5"/>
    </row>
    <row r="58" spans="1:22" ht="17.100000000000001" customHeight="1" thickTop="1" thickBot="1" x14ac:dyDescent="0.25">
      <c r="A58" s="22"/>
      <c r="B58" s="24" t="s">
        <v>82</v>
      </c>
      <c r="C58" s="10"/>
      <c r="D58" s="12" t="s">
        <v>88</v>
      </c>
      <c r="E58" s="96">
        <v>100000</v>
      </c>
      <c r="F58" s="96">
        <v>108243</v>
      </c>
      <c r="G58" s="93"/>
      <c r="H58" s="96">
        <v>8243</v>
      </c>
      <c r="I58" s="96"/>
      <c r="J58" s="96"/>
      <c r="K58" s="96">
        <v>100000</v>
      </c>
      <c r="L58" s="96"/>
      <c r="M58" s="91"/>
      <c r="N58" s="91"/>
      <c r="O58" s="94"/>
      <c r="P58" s="91"/>
      <c r="Q58" s="96">
        <v>108243</v>
      </c>
      <c r="R58" s="96"/>
      <c r="S58" s="92"/>
      <c r="T58" s="5"/>
      <c r="U58" s="16"/>
      <c r="V58" s="5"/>
    </row>
    <row r="59" spans="1:22" ht="17.100000000000001" customHeight="1" thickTop="1" thickBot="1" x14ac:dyDescent="0.25">
      <c r="A59" s="22"/>
      <c r="B59" s="24" t="s">
        <v>103</v>
      </c>
      <c r="C59" s="10"/>
      <c r="D59" s="12" t="s">
        <v>88</v>
      </c>
      <c r="E59" s="96">
        <v>50000</v>
      </c>
      <c r="F59" s="96">
        <v>50000</v>
      </c>
      <c r="G59" s="93"/>
      <c r="H59" s="96"/>
      <c r="I59" s="96"/>
      <c r="J59" s="96"/>
      <c r="K59" s="96">
        <v>50000</v>
      </c>
      <c r="L59" s="96"/>
      <c r="M59" s="91"/>
      <c r="N59" s="91"/>
      <c r="O59" s="94"/>
      <c r="P59" s="91"/>
      <c r="Q59" s="96">
        <v>50000</v>
      </c>
      <c r="R59" s="96"/>
      <c r="S59" s="92"/>
      <c r="T59" s="5"/>
      <c r="U59" s="16"/>
      <c r="V59" s="5"/>
    </row>
    <row r="60" spans="1:22" ht="17.100000000000001" customHeight="1" thickTop="1" thickBot="1" x14ac:dyDescent="0.25">
      <c r="A60" s="22"/>
      <c r="B60" s="24" t="s">
        <v>83</v>
      </c>
      <c r="C60" s="10"/>
      <c r="D60" s="12" t="s">
        <v>88</v>
      </c>
      <c r="E60" s="96">
        <v>50000</v>
      </c>
      <c r="F60" s="96">
        <v>50000</v>
      </c>
      <c r="G60" s="93"/>
      <c r="H60" s="96"/>
      <c r="I60" s="96">
        <v>50000</v>
      </c>
      <c r="J60" s="96"/>
      <c r="K60" s="96"/>
      <c r="L60" s="96"/>
      <c r="M60" s="91"/>
      <c r="N60" s="91"/>
      <c r="O60" s="94"/>
      <c r="P60" s="91"/>
      <c r="Q60" s="96">
        <v>50000</v>
      </c>
      <c r="R60" s="96"/>
      <c r="S60" s="92"/>
      <c r="T60" s="5"/>
      <c r="U60" s="16"/>
      <c r="V60" s="5"/>
    </row>
    <row r="61" spans="1:22" ht="17.100000000000001" customHeight="1" thickTop="1" thickBot="1" x14ac:dyDescent="0.25">
      <c r="A61" s="22"/>
      <c r="B61" s="24" t="s">
        <v>100</v>
      </c>
      <c r="C61" s="10"/>
      <c r="D61" s="12" t="s">
        <v>88</v>
      </c>
      <c r="E61" s="96">
        <v>70000</v>
      </c>
      <c r="F61" s="96">
        <v>70000</v>
      </c>
      <c r="G61" s="93"/>
      <c r="H61" s="96"/>
      <c r="I61" s="96">
        <v>70000</v>
      </c>
      <c r="J61" s="96"/>
      <c r="K61" s="96"/>
      <c r="L61" s="96"/>
      <c r="M61" s="91"/>
      <c r="N61" s="91"/>
      <c r="O61" s="94"/>
      <c r="P61" s="91"/>
      <c r="Q61" s="96">
        <v>20000</v>
      </c>
      <c r="R61" s="96">
        <v>50000</v>
      </c>
      <c r="S61" s="92"/>
      <c r="T61" s="5"/>
      <c r="U61" s="16"/>
      <c r="V61" s="5"/>
    </row>
    <row r="62" spans="1:22" ht="17.100000000000001" customHeight="1" thickTop="1" thickBot="1" x14ac:dyDescent="0.25">
      <c r="A62" s="22"/>
      <c r="B62" s="24" t="s">
        <v>84</v>
      </c>
      <c r="C62" s="10"/>
      <c r="D62" s="12" t="s">
        <v>88</v>
      </c>
      <c r="E62" s="96">
        <v>104000</v>
      </c>
      <c r="F62" s="96">
        <v>104000</v>
      </c>
      <c r="G62" s="93"/>
      <c r="H62" s="96"/>
      <c r="I62" s="96"/>
      <c r="J62" s="96"/>
      <c r="K62" s="96">
        <v>104000</v>
      </c>
      <c r="L62" s="96"/>
      <c r="M62" s="91"/>
      <c r="N62" s="91"/>
      <c r="O62" s="94"/>
      <c r="P62" s="91"/>
      <c r="Q62" s="96">
        <v>70000</v>
      </c>
      <c r="R62" s="96">
        <v>34000</v>
      </c>
      <c r="S62" s="92"/>
      <c r="T62" s="5"/>
      <c r="U62" s="16"/>
      <c r="V62" s="5"/>
    </row>
    <row r="63" spans="1:22" ht="17.100000000000001" customHeight="1" thickTop="1" thickBot="1" x14ac:dyDescent="0.25">
      <c r="A63" s="22"/>
      <c r="B63" s="24" t="s">
        <v>85</v>
      </c>
      <c r="C63" s="10"/>
      <c r="D63" s="12" t="s">
        <v>88</v>
      </c>
      <c r="E63" s="96">
        <v>50000</v>
      </c>
      <c r="F63" s="96">
        <v>50000</v>
      </c>
      <c r="G63" s="93"/>
      <c r="H63" s="96"/>
      <c r="I63" s="96">
        <v>50000</v>
      </c>
      <c r="J63" s="96"/>
      <c r="K63" s="96"/>
      <c r="L63" s="96"/>
      <c r="M63" s="91"/>
      <c r="N63" s="91"/>
      <c r="O63" s="94"/>
      <c r="P63" s="91"/>
      <c r="Q63" s="96">
        <v>50000</v>
      </c>
      <c r="R63" s="96"/>
      <c r="S63" s="92"/>
      <c r="T63" s="5"/>
      <c r="U63" s="16"/>
      <c r="V63" s="5"/>
    </row>
    <row r="64" spans="1:22" ht="17.100000000000001" customHeight="1" thickTop="1" thickBot="1" x14ac:dyDescent="0.25">
      <c r="A64" s="22"/>
      <c r="B64" s="24" t="s">
        <v>86</v>
      </c>
      <c r="C64" s="10"/>
      <c r="D64" s="12" t="s">
        <v>88</v>
      </c>
      <c r="E64" s="96">
        <v>70000</v>
      </c>
      <c r="F64" s="96">
        <v>70000</v>
      </c>
      <c r="G64" s="93"/>
      <c r="H64" s="96"/>
      <c r="I64" s="96">
        <v>70000</v>
      </c>
      <c r="J64" s="96"/>
      <c r="K64" s="96"/>
      <c r="L64" s="96"/>
      <c r="M64" s="91"/>
      <c r="N64" s="91"/>
      <c r="O64" s="94"/>
      <c r="P64" s="91"/>
      <c r="Q64" s="96">
        <v>70000</v>
      </c>
      <c r="R64" s="96"/>
      <c r="S64" s="92"/>
      <c r="T64" s="5"/>
      <c r="U64" s="16"/>
      <c r="V64" s="5"/>
    </row>
    <row r="65" spans="1:24" ht="17.100000000000001" customHeight="1" thickTop="1" thickBot="1" x14ac:dyDescent="0.25">
      <c r="A65" s="22"/>
      <c r="B65" s="24" t="s">
        <v>101</v>
      </c>
      <c r="C65" s="10"/>
      <c r="D65" s="12">
        <v>2020</v>
      </c>
      <c r="E65" s="96">
        <v>30000</v>
      </c>
      <c r="F65" s="96">
        <v>21386</v>
      </c>
      <c r="G65" s="93"/>
      <c r="H65" s="96">
        <v>1386</v>
      </c>
      <c r="I65" s="96"/>
      <c r="J65" s="96"/>
      <c r="K65" s="96">
        <v>20000</v>
      </c>
      <c r="L65" s="96"/>
      <c r="M65" s="91"/>
      <c r="N65" s="91"/>
      <c r="O65" s="94"/>
      <c r="P65" s="91"/>
      <c r="Q65" s="96">
        <v>21386</v>
      </c>
      <c r="R65" s="96"/>
      <c r="S65" s="92"/>
      <c r="T65" s="5"/>
      <c r="U65" s="16"/>
      <c r="V65" s="5"/>
    </row>
    <row r="66" spans="1:24" ht="17.100000000000001" customHeight="1" thickTop="1" thickBot="1" x14ac:dyDescent="0.25">
      <c r="A66" s="22"/>
      <c r="B66" s="24" t="s">
        <v>62</v>
      </c>
      <c r="C66" s="10"/>
      <c r="D66" s="12" t="s">
        <v>88</v>
      </c>
      <c r="E66" s="96">
        <v>670000</v>
      </c>
      <c r="F66" s="96">
        <v>670000</v>
      </c>
      <c r="G66" s="93"/>
      <c r="H66" s="96"/>
      <c r="I66" s="96">
        <v>670000</v>
      </c>
      <c r="J66" s="96"/>
      <c r="K66" s="96"/>
      <c r="L66" s="96"/>
      <c r="M66" s="91"/>
      <c r="N66" s="91"/>
      <c r="O66" s="94"/>
      <c r="P66" s="91"/>
      <c r="Q66" s="96">
        <v>603000</v>
      </c>
      <c r="R66" s="96">
        <v>67000</v>
      </c>
      <c r="S66" s="92"/>
      <c r="T66" s="5"/>
      <c r="U66" s="16"/>
      <c r="V66" s="5"/>
    </row>
    <row r="67" spans="1:24" ht="17.100000000000001" customHeight="1" thickTop="1" thickBot="1" x14ac:dyDescent="0.25">
      <c r="A67" s="22"/>
      <c r="B67" s="24" t="s">
        <v>89</v>
      </c>
      <c r="C67" s="10"/>
      <c r="D67" s="12" t="s">
        <v>88</v>
      </c>
      <c r="E67" s="96">
        <v>130905</v>
      </c>
      <c r="F67" s="96">
        <v>130905</v>
      </c>
      <c r="G67" s="93"/>
      <c r="H67" s="96">
        <v>130905</v>
      </c>
      <c r="I67" s="96"/>
      <c r="J67" s="96"/>
      <c r="K67" s="96"/>
      <c r="L67" s="96"/>
      <c r="M67" s="91"/>
      <c r="N67" s="91"/>
      <c r="O67" s="94"/>
      <c r="P67" s="91"/>
      <c r="Q67" s="96">
        <v>117815</v>
      </c>
      <c r="R67" s="96">
        <v>13090</v>
      </c>
      <c r="S67" s="92"/>
      <c r="T67" s="5"/>
      <c r="U67" s="16"/>
      <c r="V67" s="5"/>
    </row>
    <row r="68" spans="1:24" ht="17.100000000000001" customHeight="1" thickTop="1" thickBot="1" x14ac:dyDescent="0.25">
      <c r="A68" s="22"/>
      <c r="B68" s="24" t="s">
        <v>87</v>
      </c>
      <c r="C68" s="10"/>
      <c r="D68" s="12" t="s">
        <v>88</v>
      </c>
      <c r="E68" s="96">
        <v>30000</v>
      </c>
      <c r="F68" s="96">
        <v>30000</v>
      </c>
      <c r="G68" s="93"/>
      <c r="H68" s="96"/>
      <c r="I68" s="96">
        <v>30000</v>
      </c>
      <c r="J68" s="96"/>
      <c r="K68" s="96"/>
      <c r="L68" s="96"/>
      <c r="M68" s="91"/>
      <c r="N68" s="91"/>
      <c r="O68" s="94"/>
      <c r="P68" s="91"/>
      <c r="Q68" s="96">
        <v>30000</v>
      </c>
      <c r="R68" s="96"/>
      <c r="S68" s="92"/>
      <c r="T68" s="5"/>
      <c r="U68" s="16"/>
      <c r="V68" s="5"/>
    </row>
    <row r="69" spans="1:24" ht="17.100000000000001" customHeight="1" thickTop="1" thickBot="1" x14ac:dyDescent="0.25">
      <c r="A69" s="22"/>
      <c r="B69" s="24" t="s">
        <v>104</v>
      </c>
      <c r="C69" s="10"/>
      <c r="D69" s="12" t="s">
        <v>88</v>
      </c>
      <c r="E69" s="96">
        <v>90000</v>
      </c>
      <c r="F69" s="96">
        <v>90000</v>
      </c>
      <c r="G69" s="93"/>
      <c r="H69" s="96">
        <v>90000</v>
      </c>
      <c r="I69" s="96"/>
      <c r="J69" s="96"/>
      <c r="K69" s="96"/>
      <c r="L69" s="96"/>
      <c r="M69" s="91"/>
      <c r="N69" s="91"/>
      <c r="O69" s="94"/>
      <c r="P69" s="91"/>
      <c r="Q69" s="96">
        <v>90000</v>
      </c>
      <c r="R69" s="96"/>
      <c r="S69" s="92"/>
      <c r="T69" s="5"/>
      <c r="U69" s="16"/>
      <c r="V69" s="5"/>
    </row>
    <row r="70" spans="1:24" ht="17.100000000000001" customHeight="1" thickTop="1" thickBot="1" x14ac:dyDescent="0.25">
      <c r="A70" s="22"/>
      <c r="B70" s="24" t="s">
        <v>90</v>
      </c>
      <c r="C70" s="10"/>
      <c r="D70" s="12" t="s">
        <v>88</v>
      </c>
      <c r="E70" s="96">
        <v>300000</v>
      </c>
      <c r="F70" s="96">
        <v>300000</v>
      </c>
      <c r="G70" s="93"/>
      <c r="H70" s="96"/>
      <c r="I70" s="96"/>
      <c r="J70" s="96"/>
      <c r="K70" s="96"/>
      <c r="L70" s="96">
        <v>300000</v>
      </c>
      <c r="M70" s="91"/>
      <c r="N70" s="91"/>
      <c r="O70" s="94"/>
      <c r="P70" s="91"/>
      <c r="Q70" s="96"/>
      <c r="R70" s="96">
        <v>300000</v>
      </c>
      <c r="S70" s="92"/>
      <c r="T70" s="5"/>
      <c r="U70" s="16"/>
      <c r="V70" s="5"/>
    </row>
    <row r="71" spans="1:24" ht="17.100000000000001" customHeight="1" thickTop="1" thickBot="1" x14ac:dyDescent="0.25">
      <c r="A71" s="22"/>
      <c r="B71" s="24" t="s">
        <v>91</v>
      </c>
      <c r="C71" s="10"/>
      <c r="D71" s="12" t="s">
        <v>88</v>
      </c>
      <c r="E71" s="96">
        <v>150000</v>
      </c>
      <c r="F71" s="96">
        <v>150000</v>
      </c>
      <c r="G71" s="93"/>
      <c r="H71" s="96"/>
      <c r="I71" s="96"/>
      <c r="J71" s="96"/>
      <c r="K71" s="96"/>
      <c r="L71" s="96">
        <v>150000</v>
      </c>
      <c r="M71" s="91"/>
      <c r="N71" s="91"/>
      <c r="O71" s="94"/>
      <c r="P71" s="91"/>
      <c r="Q71" s="96"/>
      <c r="R71" s="96">
        <v>150000</v>
      </c>
      <c r="S71" s="92"/>
      <c r="T71" s="5"/>
      <c r="U71" s="16"/>
      <c r="V71" s="5"/>
    </row>
    <row r="72" spans="1:24" ht="18" customHeight="1" thickTop="1" thickBot="1" x14ac:dyDescent="0.25">
      <c r="A72" s="44" t="s">
        <v>10</v>
      </c>
      <c r="B72" s="45" t="s">
        <v>27</v>
      </c>
      <c r="C72" s="10"/>
      <c r="D72" s="96"/>
      <c r="E72" s="96"/>
      <c r="F72" s="96"/>
      <c r="G72" s="96"/>
      <c r="H72" s="96"/>
      <c r="I72" s="96"/>
      <c r="J72" s="96"/>
      <c r="K72" s="96"/>
      <c r="L72" s="96"/>
      <c r="M72" s="96"/>
      <c r="N72" s="96"/>
      <c r="O72" s="97"/>
      <c r="P72" s="91"/>
      <c r="Q72" s="91"/>
      <c r="R72" s="7"/>
      <c r="S72" s="90"/>
      <c r="T72" s="7"/>
      <c r="U72" s="7"/>
      <c r="V72" s="7"/>
    </row>
    <row r="73" spans="1:24" s="55" customFormat="1" ht="18" customHeight="1" thickTop="1" thickBot="1" x14ac:dyDescent="0.25">
      <c r="A73" s="44" t="s">
        <v>11</v>
      </c>
      <c r="B73" s="45" t="s">
        <v>28</v>
      </c>
      <c r="C73" s="53"/>
      <c r="D73" s="96"/>
      <c r="E73" s="96"/>
      <c r="F73" s="96"/>
      <c r="G73" s="96"/>
      <c r="H73" s="96"/>
      <c r="I73" s="96"/>
      <c r="J73" s="96"/>
      <c r="K73" s="96"/>
      <c r="L73" s="96"/>
      <c r="M73" s="96"/>
      <c r="N73" s="96"/>
      <c r="O73" s="97"/>
      <c r="P73" s="91"/>
      <c r="Q73" s="91"/>
      <c r="R73" s="7"/>
      <c r="S73" s="90"/>
      <c r="T73" s="7"/>
      <c r="U73" s="7"/>
      <c r="V73" s="7"/>
      <c r="W73" s="54"/>
    </row>
    <row r="74" spans="1:24" ht="18" customHeight="1" thickTop="1" thickBot="1" x14ac:dyDescent="0.25">
      <c r="A74" s="44" t="s">
        <v>12</v>
      </c>
      <c r="B74" s="45" t="s">
        <v>29</v>
      </c>
      <c r="C74" s="10"/>
      <c r="D74" s="96"/>
      <c r="E74" s="96"/>
      <c r="F74" s="96"/>
      <c r="G74" s="96"/>
      <c r="H74" s="96"/>
      <c r="I74" s="96"/>
      <c r="J74" s="96"/>
      <c r="K74" s="96"/>
      <c r="L74" s="96"/>
      <c r="M74" s="96"/>
      <c r="N74" s="96"/>
      <c r="O74" s="97"/>
      <c r="P74" s="91"/>
      <c r="Q74" s="91"/>
      <c r="R74" s="7"/>
      <c r="S74" s="90"/>
      <c r="T74" s="7"/>
      <c r="U74" s="7"/>
      <c r="V74" s="7"/>
    </row>
    <row r="75" spans="1:24" s="55" customFormat="1" ht="18" customHeight="1" thickTop="1" thickBot="1" x14ac:dyDescent="0.25">
      <c r="A75" s="44" t="s">
        <v>14</v>
      </c>
      <c r="B75" s="45" t="s">
        <v>46</v>
      </c>
      <c r="C75" s="53"/>
      <c r="D75" s="96"/>
      <c r="E75" s="96"/>
      <c r="F75" s="96"/>
      <c r="G75" s="96"/>
      <c r="H75" s="96"/>
      <c r="I75" s="96"/>
      <c r="J75" s="96"/>
      <c r="K75" s="96"/>
      <c r="L75" s="96"/>
      <c r="M75" s="96"/>
      <c r="N75" s="96"/>
      <c r="O75" s="97"/>
      <c r="P75" s="91"/>
      <c r="Q75" s="91"/>
      <c r="R75" s="7"/>
      <c r="S75" s="90"/>
      <c r="T75" s="7"/>
      <c r="U75" s="7"/>
      <c r="V75" s="7"/>
      <c r="W75" s="54"/>
    </row>
    <row r="76" spans="1:24" s="55" customFormat="1" ht="18" customHeight="1" thickTop="1" thickBot="1" x14ac:dyDescent="0.25">
      <c r="A76" s="44" t="s">
        <v>15</v>
      </c>
      <c r="B76" s="45" t="s">
        <v>47</v>
      </c>
      <c r="C76" s="53"/>
      <c r="D76" s="96"/>
      <c r="E76" s="96"/>
      <c r="F76" s="96"/>
      <c r="G76" s="96"/>
      <c r="H76" s="96"/>
      <c r="I76" s="96"/>
      <c r="J76" s="96"/>
      <c r="K76" s="96"/>
      <c r="L76" s="96"/>
      <c r="M76" s="96"/>
      <c r="N76" s="96"/>
      <c r="O76" s="97"/>
      <c r="P76" s="91"/>
      <c r="Q76" s="91"/>
      <c r="R76" s="7"/>
      <c r="S76" s="90"/>
      <c r="T76" s="7"/>
      <c r="U76" s="7"/>
      <c r="V76" s="109"/>
      <c r="W76" s="54"/>
    </row>
    <row r="77" spans="1:24" ht="18" customHeight="1" thickTop="1" thickBot="1" x14ac:dyDescent="0.25">
      <c r="A77" s="44" t="s">
        <v>30</v>
      </c>
      <c r="B77" s="45" t="s">
        <v>18</v>
      </c>
      <c r="C77" s="10"/>
      <c r="D77" s="96"/>
      <c r="E77" s="96"/>
      <c r="F77" s="96"/>
      <c r="G77" s="96"/>
      <c r="H77" s="96"/>
      <c r="I77" s="96"/>
      <c r="J77" s="96"/>
      <c r="K77" s="96"/>
      <c r="L77" s="96"/>
      <c r="M77" s="96"/>
      <c r="N77" s="96"/>
      <c r="O77" s="96"/>
      <c r="P77" s="96"/>
      <c r="Q77" s="96"/>
      <c r="R77" s="7"/>
      <c r="S77" s="49"/>
      <c r="T77" s="7"/>
      <c r="U77" s="107"/>
      <c r="V77" s="111"/>
      <c r="W77" s="108"/>
      <c r="X77" s="108"/>
    </row>
    <row r="78" spans="1:24" ht="18" customHeight="1" thickTop="1" thickBot="1" x14ac:dyDescent="0.25">
      <c r="A78" s="46" t="s">
        <v>31</v>
      </c>
      <c r="B78" s="47" t="s">
        <v>13</v>
      </c>
      <c r="C78" s="10"/>
      <c r="D78" s="32"/>
      <c r="E78" s="104">
        <f>E79</f>
        <v>2000000</v>
      </c>
      <c r="F78" s="104">
        <f t="shared" ref="F78:R78" si="6">F79</f>
        <v>1884250</v>
      </c>
      <c r="G78" s="104">
        <f t="shared" si="6"/>
        <v>0</v>
      </c>
      <c r="H78" s="104">
        <f t="shared" si="6"/>
        <v>0</v>
      </c>
      <c r="I78" s="104">
        <f t="shared" si="6"/>
        <v>0</v>
      </c>
      <c r="J78" s="104">
        <f t="shared" si="6"/>
        <v>0</v>
      </c>
      <c r="K78" s="104">
        <f t="shared" si="6"/>
        <v>0</v>
      </c>
      <c r="L78" s="104">
        <f t="shared" si="6"/>
        <v>2000000</v>
      </c>
      <c r="M78" s="104">
        <f t="shared" si="6"/>
        <v>0</v>
      </c>
      <c r="N78" s="104">
        <f t="shared" si="6"/>
        <v>0</v>
      </c>
      <c r="O78" s="104">
        <f t="shared" si="6"/>
        <v>0</v>
      </c>
      <c r="P78" s="104">
        <f t="shared" si="6"/>
        <v>1141434</v>
      </c>
      <c r="Q78" s="104">
        <f t="shared" si="6"/>
        <v>554391</v>
      </c>
      <c r="R78" s="104">
        <f t="shared" si="6"/>
        <v>188425</v>
      </c>
      <c r="S78" s="32"/>
      <c r="T78" s="32"/>
      <c r="U78" s="32"/>
      <c r="V78" s="110"/>
    </row>
    <row r="79" spans="1:24" ht="18" customHeight="1" thickTop="1" thickBot="1" x14ac:dyDescent="0.25">
      <c r="A79" s="22"/>
      <c r="B79" s="24" t="s">
        <v>64</v>
      </c>
      <c r="C79" s="10"/>
      <c r="D79" s="95" t="s">
        <v>63</v>
      </c>
      <c r="E79" s="96">
        <v>2000000</v>
      </c>
      <c r="F79" s="96">
        <v>1884250</v>
      </c>
      <c r="G79" s="96"/>
      <c r="H79" s="96"/>
      <c r="I79" s="96"/>
      <c r="J79" s="96"/>
      <c r="K79" s="96"/>
      <c r="L79" s="96">
        <v>2000000</v>
      </c>
      <c r="M79" s="95"/>
      <c r="N79" s="95"/>
      <c r="O79" s="94"/>
      <c r="P79" s="96">
        <v>1141434</v>
      </c>
      <c r="Q79" s="96">
        <v>554391</v>
      </c>
      <c r="R79" s="96">
        <v>188425</v>
      </c>
      <c r="S79" s="92"/>
      <c r="T79" s="5"/>
      <c r="U79" s="16"/>
      <c r="V79" s="5"/>
    </row>
    <row r="80" spans="1:24" s="55" customFormat="1" ht="24.95" customHeight="1" thickTop="1" thickBot="1" x14ac:dyDescent="0.25">
      <c r="A80" s="1"/>
      <c r="B80" s="102" t="s">
        <v>7</v>
      </c>
      <c r="C80" s="97"/>
      <c r="D80" s="97"/>
      <c r="E80" s="97">
        <f t="shared" ref="E80:V80" si="7">E36+E9</f>
        <v>8239638</v>
      </c>
      <c r="F80" s="97">
        <f t="shared" si="7"/>
        <v>7475677</v>
      </c>
      <c r="G80" s="97">
        <f t="shared" si="7"/>
        <v>0</v>
      </c>
      <c r="H80" s="97">
        <f t="shared" si="7"/>
        <v>2276232</v>
      </c>
      <c r="I80" s="97">
        <f t="shared" si="7"/>
        <v>1740000</v>
      </c>
      <c r="J80" s="97">
        <f t="shared" si="7"/>
        <v>0</v>
      </c>
      <c r="K80" s="97">
        <f t="shared" si="7"/>
        <v>1478000</v>
      </c>
      <c r="L80" s="97">
        <f t="shared" si="7"/>
        <v>2450000</v>
      </c>
      <c r="M80" s="97">
        <f t="shared" si="7"/>
        <v>210000</v>
      </c>
      <c r="N80" s="97">
        <f t="shared" si="7"/>
        <v>0</v>
      </c>
      <c r="O80" s="97">
        <f t="shared" si="7"/>
        <v>0</v>
      </c>
      <c r="P80" s="97">
        <f t="shared" si="7"/>
        <v>2362655</v>
      </c>
      <c r="Q80" s="97">
        <f t="shared" si="7"/>
        <v>3966327</v>
      </c>
      <c r="R80" s="97">
        <f t="shared" si="7"/>
        <v>1709200</v>
      </c>
      <c r="S80" s="97">
        <f t="shared" si="7"/>
        <v>0</v>
      </c>
      <c r="T80" s="97">
        <f t="shared" si="7"/>
        <v>0</v>
      </c>
      <c r="U80" s="97">
        <f t="shared" si="7"/>
        <v>0</v>
      </c>
      <c r="V80" s="97">
        <f t="shared" si="7"/>
        <v>0</v>
      </c>
      <c r="W80" s="54"/>
    </row>
    <row r="81" spans="1:22" ht="28.5" thickTop="1" x14ac:dyDescent="0.2">
      <c r="A81" s="39"/>
      <c r="B81" s="39"/>
      <c r="D81" s="25"/>
      <c r="F81" s="98"/>
      <c r="P81" s="42"/>
      <c r="Q81" s="42"/>
      <c r="R81" s="100"/>
      <c r="S81" s="42"/>
      <c r="T81" s="40"/>
      <c r="U81" s="17"/>
      <c r="V81" s="40"/>
    </row>
    <row r="82" spans="1:22" ht="24.75" x14ac:dyDescent="0.2">
      <c r="A82" s="87" t="s">
        <v>50</v>
      </c>
      <c r="B82" s="83" t="s">
        <v>51</v>
      </c>
    </row>
    <row r="83" spans="1:22" ht="24.75" x14ac:dyDescent="0.2">
      <c r="A83" s="87" t="s">
        <v>54</v>
      </c>
      <c r="B83" s="83" t="s">
        <v>55</v>
      </c>
    </row>
    <row r="84" spans="1:22" ht="24.75" x14ac:dyDescent="0.2">
      <c r="A84" s="87" t="s">
        <v>56</v>
      </c>
      <c r="B84" s="83" t="s">
        <v>45</v>
      </c>
    </row>
    <row r="85" spans="1:22" ht="24" customHeight="1" x14ac:dyDescent="0.2">
      <c r="A85" s="64" t="s">
        <v>34</v>
      </c>
      <c r="B85" s="65"/>
      <c r="C85" s="69"/>
      <c r="D85" s="25"/>
      <c r="E85" s="71"/>
      <c r="F85" s="37"/>
      <c r="G85" s="72"/>
      <c r="H85" s="71"/>
      <c r="I85" s="73"/>
      <c r="J85" s="72"/>
      <c r="K85" s="73"/>
      <c r="L85" s="74"/>
      <c r="M85" s="74"/>
      <c r="N85" s="74"/>
      <c r="O85" s="73"/>
      <c r="P85" s="40"/>
      <c r="Q85" s="66"/>
      <c r="R85" s="41"/>
      <c r="S85" s="40"/>
      <c r="T85" s="28"/>
    </row>
    <row r="86" spans="1:22" ht="20.100000000000001" customHeight="1" x14ac:dyDescent="0.2">
      <c r="A86" s="67" t="s">
        <v>35</v>
      </c>
      <c r="B86" s="68"/>
      <c r="C86" s="36"/>
      <c r="D86" s="70"/>
      <c r="E86" s="37"/>
      <c r="F86" s="71"/>
      <c r="G86" s="38"/>
      <c r="H86" s="37"/>
      <c r="I86" s="40"/>
      <c r="J86" s="38"/>
      <c r="K86" s="40"/>
      <c r="L86" s="41"/>
      <c r="M86" s="41"/>
      <c r="N86" s="41"/>
      <c r="O86" s="40"/>
      <c r="P86" s="73"/>
      <c r="Q86" s="75"/>
      <c r="R86" s="74"/>
      <c r="S86" s="73"/>
      <c r="T86" s="76"/>
      <c r="U86" s="76"/>
      <c r="V86" s="76"/>
    </row>
    <row r="87" spans="1:22" ht="20.100000000000001" customHeight="1" x14ac:dyDescent="0.2">
      <c r="A87" s="39"/>
      <c r="B87" s="39"/>
      <c r="C87" s="69"/>
      <c r="D87" s="25"/>
      <c r="E87" s="71"/>
      <c r="F87" s="37"/>
      <c r="G87" s="72"/>
      <c r="H87" s="71"/>
      <c r="I87" s="73"/>
      <c r="J87" s="72"/>
      <c r="K87" s="73"/>
      <c r="L87" s="74"/>
      <c r="M87" s="74"/>
      <c r="N87" s="74"/>
      <c r="O87" s="73"/>
      <c r="P87" s="40"/>
      <c r="Q87" s="66"/>
      <c r="R87" s="41"/>
      <c r="S87" s="40"/>
      <c r="T87" s="28"/>
      <c r="U87" s="28"/>
      <c r="V87" s="28"/>
    </row>
    <row r="88" spans="1:22" ht="20.100000000000001" customHeight="1" x14ac:dyDescent="0.2">
      <c r="A88" s="67" t="s">
        <v>36</v>
      </c>
      <c r="B88" s="68"/>
      <c r="D88" s="70"/>
      <c r="F88" s="71"/>
      <c r="G88" s="1"/>
      <c r="J88" s="28"/>
      <c r="K88" s="1"/>
      <c r="L88" s="2"/>
      <c r="P88" s="73"/>
      <c r="Q88" s="75"/>
      <c r="R88" s="74"/>
      <c r="S88" s="73"/>
      <c r="T88" s="76"/>
      <c r="U88" s="76"/>
      <c r="V88" s="76"/>
    </row>
    <row r="89" spans="1:22" ht="27.75" customHeight="1" x14ac:dyDescent="0.2">
      <c r="A89" s="23"/>
      <c r="B89" s="23"/>
      <c r="C89" s="77"/>
      <c r="D89" s="23"/>
      <c r="E89" s="77"/>
      <c r="F89" s="29"/>
      <c r="G89" s="77"/>
      <c r="H89" s="77"/>
      <c r="I89" s="77"/>
      <c r="J89" s="77"/>
      <c r="K89" s="77"/>
      <c r="L89" s="77"/>
      <c r="M89" s="77"/>
      <c r="R89" s="30"/>
      <c r="S89" s="1"/>
      <c r="T89" s="28"/>
    </row>
    <row r="90" spans="1:22" ht="20.100000000000001" customHeight="1" x14ac:dyDescent="0.2">
      <c r="A90" s="129" t="s">
        <v>37</v>
      </c>
      <c r="B90" s="129"/>
      <c r="C90" s="77"/>
      <c r="D90" s="77"/>
      <c r="E90" s="77"/>
      <c r="F90" s="77"/>
      <c r="G90" s="77"/>
      <c r="H90" s="77"/>
      <c r="I90" s="77"/>
      <c r="J90" s="77"/>
      <c r="K90" s="77"/>
      <c r="L90" s="77"/>
      <c r="M90" s="77"/>
      <c r="Q90" s="130"/>
      <c r="R90" s="130"/>
      <c r="S90" s="130"/>
      <c r="T90" s="130"/>
    </row>
    <row r="91" spans="1:22" ht="30" customHeight="1" x14ac:dyDescent="0.2">
      <c r="A91" s="77"/>
      <c r="B91" s="82" t="s">
        <v>39</v>
      </c>
      <c r="C91" s="115"/>
      <c r="D91" s="77"/>
      <c r="E91" s="114"/>
      <c r="F91" s="77"/>
      <c r="G91" s="23"/>
      <c r="H91" s="23"/>
      <c r="I91" s="23"/>
      <c r="J91" s="29"/>
      <c r="K91" s="23"/>
      <c r="L91" s="78"/>
      <c r="Q91" s="113"/>
      <c r="R91" s="113"/>
      <c r="S91" s="113"/>
      <c r="T91" s="113"/>
    </row>
    <row r="92" spans="1:22" ht="27" customHeight="1" x14ac:dyDescent="0.2">
      <c r="A92" s="81">
        <v>1</v>
      </c>
      <c r="B92" s="82" t="s">
        <v>41</v>
      </c>
      <c r="C92" s="79"/>
      <c r="D92" s="114"/>
      <c r="E92" s="80"/>
      <c r="F92" s="29"/>
      <c r="G92" s="80"/>
      <c r="H92" s="80"/>
      <c r="I92" s="80"/>
      <c r="J92" s="29"/>
      <c r="K92" s="23"/>
      <c r="L92" s="78"/>
      <c r="M92" s="78"/>
      <c r="Q92" s="130" t="s">
        <v>38</v>
      </c>
      <c r="R92" s="130"/>
      <c r="S92" s="130"/>
      <c r="T92" s="130"/>
    </row>
    <row r="93" spans="1:22" ht="39.950000000000003" customHeight="1" x14ac:dyDescent="0.2">
      <c r="A93" s="81">
        <v>2</v>
      </c>
      <c r="B93" s="82" t="s">
        <v>59</v>
      </c>
      <c r="C93" s="79"/>
      <c r="D93" s="80"/>
      <c r="E93" s="80"/>
      <c r="F93" s="79"/>
      <c r="G93" s="80"/>
      <c r="H93" s="80"/>
      <c r="I93" s="80"/>
      <c r="J93" s="29"/>
      <c r="K93" s="23"/>
      <c r="L93" s="78"/>
      <c r="M93" s="78"/>
      <c r="Q93" s="131" t="s">
        <v>40</v>
      </c>
      <c r="R93" s="131"/>
      <c r="S93" s="131"/>
      <c r="T93" s="131"/>
    </row>
    <row r="94" spans="1:22" ht="20.100000000000001" customHeight="1" x14ac:dyDescent="0.2">
      <c r="A94" s="81"/>
      <c r="B94" s="82" t="s">
        <v>43</v>
      </c>
      <c r="C94" s="79"/>
      <c r="D94" s="80"/>
      <c r="E94" s="80"/>
      <c r="F94" s="79"/>
      <c r="G94" s="80"/>
      <c r="H94" s="80"/>
      <c r="I94" s="80"/>
      <c r="J94" s="29"/>
      <c r="K94" s="23"/>
      <c r="L94" s="78"/>
      <c r="M94" s="78"/>
      <c r="Q94" s="126" t="s">
        <v>42</v>
      </c>
      <c r="R94" s="126"/>
      <c r="S94" s="126"/>
      <c r="T94" s="126"/>
    </row>
    <row r="95" spans="1:22" ht="20.100000000000001" customHeight="1" x14ac:dyDescent="0.2">
      <c r="A95" s="81">
        <v>3</v>
      </c>
      <c r="B95" s="82" t="s">
        <v>44</v>
      </c>
      <c r="C95" s="79"/>
      <c r="D95" s="80"/>
      <c r="E95" s="80"/>
      <c r="F95" s="79"/>
      <c r="G95" s="80"/>
      <c r="H95" s="80"/>
      <c r="I95" s="80"/>
      <c r="J95" s="29"/>
      <c r="K95" s="23"/>
      <c r="L95" s="78"/>
      <c r="M95" s="78"/>
      <c r="Q95" s="126"/>
      <c r="R95" s="126"/>
      <c r="S95" s="126"/>
      <c r="T95" s="126"/>
    </row>
    <row r="96" spans="1:22" ht="20.100000000000001" customHeight="1" x14ac:dyDescent="0.2">
      <c r="A96" s="81"/>
      <c r="B96" s="82"/>
      <c r="C96" s="79"/>
      <c r="D96" s="80"/>
      <c r="E96" s="80"/>
      <c r="F96" s="79"/>
      <c r="G96" s="80"/>
      <c r="H96" s="80"/>
      <c r="I96" s="80"/>
      <c r="J96" s="29"/>
      <c r="K96" s="23"/>
      <c r="L96" s="78"/>
      <c r="M96" s="78"/>
      <c r="N96" s="78"/>
      <c r="O96" s="78"/>
      <c r="P96" s="78"/>
      <c r="Q96" s="78"/>
      <c r="R96" s="116"/>
      <c r="S96" s="23"/>
      <c r="T96" s="29"/>
      <c r="U96" s="116"/>
      <c r="V96" s="23"/>
    </row>
    <row r="97" spans="1:22" ht="20.100000000000001" customHeight="1" x14ac:dyDescent="0.2">
      <c r="A97" s="81"/>
      <c r="B97" s="82"/>
      <c r="C97" s="79"/>
      <c r="D97" s="80"/>
      <c r="E97" s="80"/>
      <c r="F97" s="79"/>
      <c r="G97" s="80"/>
      <c r="H97" s="80"/>
      <c r="I97" s="80"/>
      <c r="J97" s="29"/>
      <c r="K97" s="23"/>
      <c r="L97" s="78"/>
      <c r="M97" s="78"/>
      <c r="N97" s="78"/>
      <c r="O97" s="78"/>
      <c r="P97" s="78"/>
      <c r="Q97" s="78"/>
      <c r="R97" s="116"/>
      <c r="S97" s="23"/>
      <c r="T97" s="29"/>
      <c r="U97" s="116"/>
      <c r="V97" s="23"/>
    </row>
    <row r="98" spans="1:22" ht="27.75" x14ac:dyDescent="0.2">
      <c r="D98" s="80"/>
      <c r="E98" s="23"/>
      <c r="F98" s="79"/>
      <c r="G98" s="1"/>
      <c r="J98" s="28"/>
      <c r="K98" s="1"/>
      <c r="L98" s="2"/>
      <c r="R98" s="30"/>
      <c r="S98" s="1"/>
      <c r="T98" s="28"/>
    </row>
    <row r="99" spans="1:22" x14ac:dyDescent="0.2">
      <c r="F99" s="28"/>
      <c r="R99" s="30"/>
      <c r="S99" s="1"/>
      <c r="T99" s="28"/>
    </row>
  </sheetData>
  <mergeCells count="27">
    <mergeCell ref="D1:R1"/>
    <mergeCell ref="A2:B2"/>
    <mergeCell ref="D2:T3"/>
    <mergeCell ref="A3:B3"/>
    <mergeCell ref="A5:B7"/>
    <mergeCell ref="D5:D7"/>
    <mergeCell ref="E5:E7"/>
    <mergeCell ref="F5:F7"/>
    <mergeCell ref="H5:N5"/>
    <mergeCell ref="P5:R5"/>
    <mergeCell ref="V5:V7"/>
    <mergeCell ref="H6:H7"/>
    <mergeCell ref="I6:I7"/>
    <mergeCell ref="J6:J7"/>
    <mergeCell ref="K6:K7"/>
    <mergeCell ref="L6:L7"/>
    <mergeCell ref="M6:N6"/>
    <mergeCell ref="P6:P7"/>
    <mergeCell ref="Q6:Q7"/>
    <mergeCell ref="Q95:T95"/>
    <mergeCell ref="R6:R7"/>
    <mergeCell ref="A90:B90"/>
    <mergeCell ref="Q90:T90"/>
    <mergeCell ref="Q92:T92"/>
    <mergeCell ref="Q93:T93"/>
    <mergeCell ref="Q94:T94"/>
    <mergeCell ref="T5:T7"/>
  </mergeCells>
  <printOptions horizontalCentered="1"/>
  <pageMargins left="0.19685039370078741" right="0.15748031496062992" top="0.27559055118110237" bottom="0.19685039370078741" header="0" footer="0"/>
  <pageSetup paperSize="9" scale="5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Modèle PAI13122020</vt:lpstr>
      <vt:lpstr>'Modèle PAI13122020'!Impression_des_titres</vt:lpstr>
      <vt:lpstr>'Modèle PAI13122020'!Zone_d_impression</vt:lpstr>
    </vt:vector>
  </TitlesOfParts>
  <Company>CPSCL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salah</dc:creator>
  <cp:lastModifiedBy>SERINFO</cp:lastModifiedBy>
  <cp:lastPrinted>2020-12-15T09:05:33Z</cp:lastPrinted>
  <dcterms:created xsi:type="dcterms:W3CDTF">2015-10-07T13:49:52Z</dcterms:created>
  <dcterms:modified xsi:type="dcterms:W3CDTF">2021-03-04T11:38:39Z</dcterms:modified>
</cp:coreProperties>
</file>